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ab\OneDrive\Dokumenter\Manneklubben\"/>
    </mc:Choice>
  </mc:AlternateContent>
  <xr:revisionPtr revIDLastSave="0" documentId="13_ncr:1_{9900B023-FB81-4BA0-87EB-C86EA776347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" sheetId="1" r:id="rId1"/>
    <sheet name="B" sheetId="2" r:id="rId2"/>
  </sheets>
  <definedNames>
    <definedName name="_1_1">#REF!</definedName>
    <definedName name="_10_18">#REF!</definedName>
    <definedName name="_11_19">#REF!</definedName>
    <definedName name="_12_2">#REF!</definedName>
    <definedName name="_13_20">#REF!</definedName>
    <definedName name="_14_21">#REF!</definedName>
    <definedName name="_15_22">#REF!</definedName>
    <definedName name="_16_23">#REF!</definedName>
    <definedName name="_17_24">#REF!</definedName>
    <definedName name="_18_25">#REF!</definedName>
    <definedName name="_19_26">#REF!</definedName>
    <definedName name="_2_10">#REF!</definedName>
    <definedName name="_20_27">#REF!</definedName>
    <definedName name="_21_28">#REF!</definedName>
    <definedName name="_22_29">#REF!</definedName>
    <definedName name="_23_3">#REF!</definedName>
    <definedName name="_24_30">#REF!</definedName>
    <definedName name="_25_31">#REF!</definedName>
    <definedName name="_26_32">#REF!</definedName>
    <definedName name="_27_4">#REF!</definedName>
    <definedName name="_28_5">#REF!</definedName>
    <definedName name="_29_6">#REF!</definedName>
    <definedName name="_3_11">#REF!</definedName>
    <definedName name="_30_7">#REF!</definedName>
    <definedName name="_31_8">#REF!</definedName>
    <definedName name="_32_9">#REF!</definedName>
    <definedName name="_4_12">#REF!</definedName>
    <definedName name="_5_13">#REF!</definedName>
    <definedName name="_6_14">#REF!</definedName>
    <definedName name="_7_15">#REF!</definedName>
    <definedName name="_8_16">#REF!</definedName>
    <definedName name="_9_17">#REF!</definedName>
    <definedName name="_xlnm.Print_Area" localSheetId="0">A!$B$2:$F$34</definedName>
    <definedName name="_xlnm.Print_Area" localSheetId="1">B!$A$1:$AD$97</definedName>
    <definedName name="_xlnm.Print_Area">A!$B$1:$F$37</definedName>
  </definedNames>
  <calcPr calcId="191029"/>
</workbook>
</file>

<file path=xl/calcChain.xml><?xml version="1.0" encoding="utf-8"?>
<calcChain xmlns="http://schemas.openxmlformats.org/spreadsheetml/2006/main">
  <c r="M122" i="2" l="1"/>
  <c r="M124" i="2" s="1"/>
  <c r="M123" i="2"/>
  <c r="L122" i="2"/>
  <c r="L123" i="2"/>
  <c r="D81" i="2"/>
  <c r="D72" i="2"/>
  <c r="D67" i="2"/>
  <c r="D54" i="2"/>
  <c r="D50" i="2"/>
  <c r="D40" i="2"/>
  <c r="D36" i="2"/>
  <c r="D31" i="2"/>
  <c r="D28" i="2"/>
  <c r="D6" i="2"/>
  <c r="D84" i="2"/>
  <c r="D80" i="2"/>
  <c r="F2" i="2"/>
  <c r="F122" i="2"/>
  <c r="F123" i="2"/>
  <c r="D65" i="2"/>
  <c r="D63" i="2"/>
  <c r="D61" i="2"/>
  <c r="D59" i="2"/>
  <c r="D58" i="2"/>
  <c r="D57" i="2"/>
  <c r="D56" i="2"/>
  <c r="D52" i="2"/>
  <c r="D51" i="2"/>
  <c r="D48" i="2"/>
  <c r="D47" i="2"/>
  <c r="D46" i="2"/>
  <c r="D45" i="2"/>
  <c r="D44" i="2"/>
  <c r="D42" i="2"/>
  <c r="D41" i="2"/>
  <c r="D38" i="2"/>
  <c r="D34" i="2"/>
  <c r="D33" i="2"/>
  <c r="D27" i="2"/>
  <c r="D24" i="2"/>
  <c r="D23" i="2"/>
  <c r="D21" i="2"/>
  <c r="D20" i="2"/>
  <c r="D18" i="2"/>
  <c r="D17" i="2"/>
  <c r="D16" i="2"/>
  <c r="D14" i="2"/>
  <c r="D13" i="2"/>
  <c r="D11" i="2"/>
  <c r="D9" i="2"/>
  <c r="D10" i="2"/>
  <c r="D15" i="2"/>
  <c r="D39" i="2"/>
  <c r="D62" i="2"/>
  <c r="D35" i="2"/>
  <c r="D74" i="2"/>
  <c r="D89" i="2"/>
  <c r="D95" i="2"/>
  <c r="L124" i="2" l="1"/>
  <c r="F124" i="2"/>
  <c r="D78" i="2"/>
  <c r="D55" i="2"/>
  <c r="D77" i="2"/>
  <c r="D8" i="2"/>
  <c r="D87" i="2"/>
  <c r="D88" i="2"/>
  <c r="D118" i="2" s="1"/>
  <c r="AA122" i="2"/>
  <c r="AB122" i="2"/>
  <c r="AC122" i="2"/>
  <c r="AD122" i="2"/>
  <c r="G123" i="2"/>
  <c r="H123" i="2"/>
  <c r="I123" i="2"/>
  <c r="J123" i="2"/>
  <c r="K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E123" i="2"/>
  <c r="D68" i="2"/>
  <c r="D26" i="2"/>
  <c r="D105" i="2" s="1"/>
  <c r="D25" i="2"/>
  <c r="D83" i="2"/>
  <c r="G2" i="2"/>
  <c r="H2" i="2" s="1"/>
  <c r="I2" i="2" s="1"/>
  <c r="J2" i="2" s="1"/>
  <c r="K2" i="2" s="1"/>
  <c r="L2" i="2" s="1"/>
  <c r="M2" i="2" s="1"/>
  <c r="A23" i="1"/>
  <c r="B34" i="1"/>
  <c r="B3" i="1"/>
  <c r="N2" i="2" l="1"/>
  <c r="O2" i="2" s="1"/>
  <c r="P2" i="2" s="1"/>
  <c r="Q2" i="2" s="1"/>
  <c r="R2" i="2" s="1"/>
  <c r="S2" i="2" s="1"/>
  <c r="T2" i="2" s="1"/>
  <c r="AB124" i="2"/>
  <c r="AA124" i="2"/>
  <c r="U2" i="2" l="1"/>
  <c r="V2" i="2" l="1"/>
  <c r="D64" i="2"/>
  <c r="W2" i="2" l="1"/>
  <c r="X2" i="2" s="1"/>
  <c r="Y2" i="2" s="1"/>
  <c r="Z2" i="2" s="1"/>
  <c r="AA2" i="2" s="1"/>
  <c r="X122" i="2"/>
  <c r="Y122" i="2"/>
  <c r="Z122" i="2"/>
  <c r="AB2" i="2" l="1"/>
  <c r="X124" i="2"/>
  <c r="AC124" i="2"/>
  <c r="Z124" i="2"/>
  <c r="Y124" i="2"/>
  <c r="D79" i="2"/>
  <c r="AC2" i="2" l="1"/>
  <c r="AD2" i="2" s="1"/>
  <c r="D71" i="2"/>
  <c r="D93" i="2"/>
  <c r="D96" i="2" l="1"/>
  <c r="W122" i="2"/>
  <c r="V122" i="2"/>
  <c r="U122" i="2"/>
  <c r="U124" i="2" l="1"/>
  <c r="W124" i="2"/>
  <c r="V124" i="2"/>
  <c r="D85" i="2" l="1"/>
  <c r="D116" i="2" s="1"/>
  <c r="S122" i="2" l="1"/>
  <c r="R122" i="2"/>
  <c r="Q122" i="2"/>
  <c r="P122" i="2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l="1"/>
  <c r="A19" i="1" s="1"/>
  <c r="A20" i="1" s="1"/>
  <c r="A21" i="1" s="1"/>
  <c r="A22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P124" i="2"/>
  <c r="Q124" i="2"/>
  <c r="S124" i="2"/>
  <c r="R124" i="2"/>
  <c r="D76" i="2" l="1"/>
  <c r="J122" i="2" l="1"/>
  <c r="J124" i="2" l="1"/>
  <c r="T122" i="2"/>
  <c r="T124" i="2" l="1"/>
  <c r="D37" i="2" l="1"/>
  <c r="D43" i="2"/>
  <c r="D82" i="2" l="1"/>
  <c r="B4" i="1" l="1"/>
  <c r="B5" i="1" s="1"/>
  <c r="B6" i="1" l="1"/>
  <c r="B7" i="1" s="1"/>
  <c r="H122" i="2"/>
  <c r="I122" i="2"/>
  <c r="D75" i="2"/>
  <c r="D69" i="2"/>
  <c r="D70" i="2"/>
  <c r="D73" i="2"/>
  <c r="D86" i="2"/>
  <c r="D90" i="2"/>
  <c r="D91" i="2"/>
  <c r="D114" i="2" s="1"/>
  <c r="D92" i="2"/>
  <c r="D94" i="2"/>
  <c r="D7" i="2"/>
  <c r="D19" i="2"/>
  <c r="D22" i="2"/>
  <c r="D29" i="2"/>
  <c r="D30" i="2"/>
  <c r="D32" i="2"/>
  <c r="D49" i="2"/>
  <c r="D53" i="2"/>
  <c r="D60" i="2"/>
  <c r="H124" i="2" l="1"/>
  <c r="B8" i="1" l="1"/>
  <c r="B9" i="1" l="1"/>
  <c r="B12" i="1" l="1"/>
  <c r="B10" i="1"/>
  <c r="B11" i="1" s="1"/>
  <c r="K122" i="2"/>
  <c r="N122" i="2"/>
  <c r="O122" i="2"/>
  <c r="O124" i="2" l="1"/>
  <c r="AD124" i="2"/>
  <c r="N124" i="2"/>
  <c r="K124" i="2"/>
  <c r="D66" i="2" l="1"/>
  <c r="B13" i="1" l="1"/>
  <c r="D5" i="2"/>
  <c r="E122" i="2"/>
  <c r="G122" i="2"/>
  <c r="D123" i="2" l="1"/>
  <c r="B14" i="1"/>
  <c r="B15" i="1" s="1"/>
  <c r="B16" i="1" s="1"/>
  <c r="D122" i="2"/>
  <c r="G124" i="2"/>
  <c r="I124" i="2"/>
  <c r="E124" i="2"/>
  <c r="C124" i="2" l="1"/>
  <c r="D124" i="2"/>
  <c r="B17" i="1" l="1"/>
  <c r="B18" i="1" s="1"/>
  <c r="B19" i="1" l="1"/>
  <c r="B20" i="1" l="1"/>
  <c r="B21" i="1" s="1"/>
  <c r="B22" i="1" l="1"/>
  <c r="B24" i="1" l="1"/>
  <c r="B25" i="1" s="1"/>
  <c r="B26" i="1" s="1"/>
  <c r="B27" i="1" l="1"/>
  <c r="B28" i="1" l="1"/>
  <c r="B29" i="1" s="1"/>
  <c r="B30" i="1" l="1"/>
  <c r="B31" i="1" l="1"/>
  <c r="B32" i="1" l="1"/>
</calcChain>
</file>

<file path=xl/sharedStrings.xml><?xml version="1.0" encoding="utf-8"?>
<sst xmlns="http://schemas.openxmlformats.org/spreadsheetml/2006/main" count="211" uniqueCount="112">
  <si>
    <t>Månedsmatch</t>
  </si>
  <si>
    <t>Sommerturnering</t>
  </si>
  <si>
    <t>Afslutning</t>
  </si>
  <si>
    <t>Stableford</t>
  </si>
  <si>
    <t>Slagspil</t>
  </si>
  <si>
    <t>A -RÆKKEN</t>
  </si>
  <si>
    <t>Nr.</t>
  </si>
  <si>
    <t>B -RÆKKEN</t>
  </si>
  <si>
    <t xml:space="preserve">Navn               </t>
  </si>
  <si>
    <t>Flemming Møller Jensen</t>
  </si>
  <si>
    <t>Jens Ødegaard</t>
  </si>
  <si>
    <t>Ulrich Skjold</t>
  </si>
  <si>
    <t>Kim Frederiksen</t>
  </si>
  <si>
    <t>Rasmus Schifter</t>
  </si>
  <si>
    <t>Carsten Pedersen</t>
  </si>
  <si>
    <t>Aage Christoffersen</t>
  </si>
  <si>
    <t>Point i alt</t>
  </si>
  <si>
    <t>NB skjult styring i denne række</t>
  </si>
  <si>
    <t>Erling Olesen</t>
  </si>
  <si>
    <t>Flemming Knudsen</t>
  </si>
  <si>
    <t>14:00</t>
  </si>
  <si>
    <t>Med Dameklubben</t>
  </si>
  <si>
    <t>Julefrokostmatch</t>
  </si>
  <si>
    <t>Poul Erik Jensen</t>
  </si>
  <si>
    <t>Igor Rasmussen</t>
  </si>
  <si>
    <t>Knud Erik Nielsen</t>
  </si>
  <si>
    <t>09:00</t>
  </si>
  <si>
    <t>10:00</t>
  </si>
  <si>
    <t>Ole Nielsen</t>
  </si>
  <si>
    <t>Jens Dahl</t>
  </si>
  <si>
    <t>Peter Petersen</t>
  </si>
  <si>
    <t>Carsten Laulund</t>
  </si>
  <si>
    <t>Torben Hansen</t>
  </si>
  <si>
    <t>Jørgen Andersen</t>
  </si>
  <si>
    <t>Thomas Keller</t>
  </si>
  <si>
    <t>Jan Nyborg</t>
  </si>
  <si>
    <t>Bjarne Andersen</t>
  </si>
  <si>
    <t>Villy Poulsen</t>
  </si>
  <si>
    <t>Palle Bredsgaard</t>
  </si>
  <si>
    <t>Generalforsamling</t>
  </si>
  <si>
    <t>Johan von Rosen</t>
  </si>
  <si>
    <t>Gert Bonde</t>
  </si>
  <si>
    <t>Palle Hesselbæk</t>
  </si>
  <si>
    <t>Bjarne Larsen</t>
  </si>
  <si>
    <t>Boye Tambour</t>
  </si>
  <si>
    <t>Claus Løye</t>
  </si>
  <si>
    <t>Jan Jonsson</t>
  </si>
  <si>
    <t>Åbnings/Månedsmatch</t>
  </si>
  <si>
    <t>3-Ø</t>
  </si>
  <si>
    <t>Møn</t>
  </si>
  <si>
    <t>Ingen samling</t>
  </si>
  <si>
    <t>Maribo</t>
  </si>
  <si>
    <t>Falster</t>
  </si>
  <si>
    <t>Dameklubben inviterer</t>
  </si>
  <si>
    <t>Samling i gården kl. 13.45</t>
  </si>
  <si>
    <t>Ole Holm Hansen</t>
  </si>
  <si>
    <t>Niels Gram</t>
  </si>
  <si>
    <t>Svend Havkrog Jensen</t>
  </si>
  <si>
    <t>Ib Larsen</t>
  </si>
  <si>
    <t>Rene Koch</t>
  </si>
  <si>
    <t>Christian Løye</t>
  </si>
  <si>
    <t>Bent Hansen</t>
  </si>
  <si>
    <t>Benny Nyrup Jensen</t>
  </si>
  <si>
    <t>Steen Nielsen</t>
  </si>
  <si>
    <t>Egon Jensen</t>
  </si>
  <si>
    <t>Peter Christoffersen</t>
  </si>
  <si>
    <t>Steen Bertram-Jacobsen</t>
  </si>
  <si>
    <t>Ole Terkildsen</t>
  </si>
  <si>
    <t>Boye Olsen</t>
  </si>
  <si>
    <t>Niels-Erik Sakariassen</t>
  </si>
  <si>
    <t>Brian Olsen</t>
  </si>
  <si>
    <t>Ole Rasmussen</t>
  </si>
  <si>
    <t>Niels Andersen</t>
  </si>
  <si>
    <t>Søren Rask</t>
  </si>
  <si>
    <t>Allan Hansen</t>
  </si>
  <si>
    <t>Knud A. Olsen</t>
  </si>
  <si>
    <t>Claus Larsen</t>
  </si>
  <si>
    <t>Karsten Winther</t>
  </si>
  <si>
    <t>Michael Stoltenberg</t>
  </si>
  <si>
    <t>Heino Juul</t>
  </si>
  <si>
    <t>Jesper Kaad</t>
  </si>
  <si>
    <t>Michael S. Rasmussen</t>
  </si>
  <si>
    <t>Søren Ishøj</t>
  </si>
  <si>
    <t>Kai Hauvre</t>
  </si>
  <si>
    <t>Lars E. Holm</t>
  </si>
  <si>
    <t>Morten Billcliff</t>
  </si>
  <si>
    <t>John Mortensen</t>
  </si>
  <si>
    <t>Lars Bostholm</t>
  </si>
  <si>
    <t>Mogens U. Pedersen</t>
  </si>
  <si>
    <t>Thomas Kaarup</t>
  </si>
  <si>
    <t>Johnni Østerbye Larsen</t>
  </si>
  <si>
    <t>Poul Silberg</t>
  </si>
  <si>
    <t xml:space="preserve"> </t>
  </si>
  <si>
    <t xml:space="preserve">Lennart Kobbernagel </t>
  </si>
  <si>
    <t xml:space="preserve">Jan Planeta </t>
  </si>
  <si>
    <t xml:space="preserve">Leif Jeppesen  </t>
  </si>
  <si>
    <t xml:space="preserve">Thorkild Petersen  </t>
  </si>
  <si>
    <t>Manneklub Vinterturnering 2025-2026</t>
  </si>
  <si>
    <t xml:space="preserve">Allan Christensen </t>
  </si>
  <si>
    <t>John Sidor</t>
  </si>
  <si>
    <t xml:space="preserve">John Petersen </t>
  </si>
  <si>
    <t>Henrik Christiansen</t>
  </si>
  <si>
    <t>Søren Blumensaadt</t>
  </si>
  <si>
    <t>Mikael Christensen</t>
  </si>
  <si>
    <t>Anders Michaelsen</t>
  </si>
  <si>
    <t>Bent Ole Andersen</t>
  </si>
  <si>
    <t>Jan Rasmussen</t>
  </si>
  <si>
    <t xml:space="preserve">Poul Normann Christensen </t>
  </si>
  <si>
    <t>Steen Erik Sørensen</t>
  </si>
  <si>
    <t>Sne</t>
  </si>
  <si>
    <t>Vand</t>
  </si>
  <si>
    <t xml:space="preserve">Kurt Christensen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</si>
</sst>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mm\-yy"/>
    <numFmt numFmtId="165" formatCode=";;;"/>
    <numFmt numFmtId="166" formatCode="dd/mm/yy;@"/>
  </numFmts>
  <fonts count="14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3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8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5"/>
      </patternFill>
    </fill>
  </fills>
  <borders count="3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8" borderId="0" applyNumberFormat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4" fillId="0" borderId="0" xfId="0" applyFont="1"/>
    <xf numFmtId="164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centerContinuous"/>
    </xf>
    <xf numFmtId="20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vertical="top"/>
    </xf>
    <xf numFmtId="20" fontId="3" fillId="2" borderId="0" xfId="0" applyNumberFormat="1" applyFont="1" applyFill="1" applyAlignment="1">
      <alignment vertical="top"/>
    </xf>
    <xf numFmtId="0" fontId="6" fillId="0" borderId="1" xfId="0" applyFont="1" applyBorder="1" applyAlignment="1">
      <alignment horizontal="centerContinuous"/>
    </xf>
    <xf numFmtId="0" fontId="6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/>
    <xf numFmtId="0" fontId="3" fillId="2" borderId="2" xfId="0" applyFont="1" applyFill="1" applyBorder="1"/>
    <xf numFmtId="0" fontId="6" fillId="0" borderId="4" xfId="0" applyFont="1" applyBorder="1" applyAlignment="1">
      <alignment horizontal="centerContinuous"/>
    </xf>
    <xf numFmtId="0" fontId="6" fillId="0" borderId="6" xfId="0" applyFont="1" applyBorder="1" applyAlignment="1">
      <alignment horizontal="centerContinuous"/>
    </xf>
    <xf numFmtId="0" fontId="6" fillId="0" borderId="5" xfId="0" applyFont="1" applyBorder="1" applyAlignment="1">
      <alignment horizontal="center"/>
    </xf>
    <xf numFmtId="0" fontId="2" fillId="0" borderId="6" xfId="0" applyFont="1" applyBorder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3" fillId="2" borderId="0" xfId="0" applyFont="1" applyFill="1" applyAlignment="1">
      <alignment horizontal="right" vertical="top" textRotation="255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5" fontId="2" fillId="0" borderId="0" xfId="0" applyNumberFormat="1" applyFont="1" applyProtection="1">
      <protection hidden="1"/>
    </xf>
    <xf numFmtId="0" fontId="5" fillId="0" borderId="7" xfId="0" applyFont="1" applyBorder="1" applyAlignment="1">
      <alignment horizontal="centerContinuous"/>
    </xf>
    <xf numFmtId="0" fontId="5" fillId="0" borderId="8" xfId="0" applyFont="1" applyBorder="1" applyAlignment="1">
      <alignment horizontal="centerContinuous"/>
    </xf>
    <xf numFmtId="0" fontId="6" fillId="0" borderId="8" xfId="0" applyFont="1" applyBorder="1" applyAlignment="1">
      <alignment horizontal="centerContinuous"/>
    </xf>
    <xf numFmtId="0" fontId="6" fillId="0" borderId="9" xfId="0" applyFont="1" applyBorder="1" applyAlignment="1">
      <alignment horizontal="centerContinuous"/>
    </xf>
    <xf numFmtId="164" fontId="6" fillId="0" borderId="10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Protection="1">
      <protection hidden="1"/>
    </xf>
    <xf numFmtId="0" fontId="6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165" fontId="6" fillId="0" borderId="15" xfId="0" applyNumberFormat="1" applyFont="1" applyBorder="1" applyProtection="1">
      <protection hidden="1"/>
    </xf>
    <xf numFmtId="0" fontId="6" fillId="0" borderId="16" xfId="0" applyFont="1" applyBorder="1" applyAlignment="1">
      <alignment horizontal="centerContinuous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/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166" fontId="9" fillId="2" borderId="5" xfId="0" applyNumberFormat="1" applyFont="1" applyFill="1" applyBorder="1" applyAlignment="1">
      <alignment vertical="center" textRotation="90"/>
    </xf>
    <xf numFmtId="0" fontId="2" fillId="3" borderId="0" xfId="0" applyFont="1" applyFill="1"/>
    <xf numFmtId="0" fontId="10" fillId="4" borderId="20" xfId="0" applyFont="1" applyFill="1" applyBorder="1" applyAlignment="1">
      <alignment vertical="center"/>
    </xf>
    <xf numFmtId="0" fontId="10" fillId="4" borderId="21" xfId="0" applyFont="1" applyFill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5" borderId="21" xfId="0" applyFont="1" applyFill="1" applyBorder="1" applyAlignment="1">
      <alignment vertical="center"/>
    </xf>
    <xf numFmtId="0" fontId="10" fillId="7" borderId="21" xfId="0" applyFont="1" applyFill="1" applyBorder="1" applyAlignment="1">
      <alignment vertical="center"/>
    </xf>
    <xf numFmtId="20" fontId="10" fillId="4" borderId="20" xfId="0" quotePrefix="1" applyNumberFormat="1" applyFont="1" applyFill="1" applyBorder="1" applyAlignment="1">
      <alignment horizontal="left" vertical="center"/>
    </xf>
    <xf numFmtId="20" fontId="10" fillId="7" borderId="21" xfId="0" quotePrefix="1" applyNumberFormat="1" applyFont="1" applyFill="1" applyBorder="1" applyAlignment="1">
      <alignment horizontal="left" vertical="center"/>
    </xf>
    <xf numFmtId="0" fontId="10" fillId="6" borderId="21" xfId="0" quotePrefix="1" applyFont="1" applyFill="1" applyBorder="1" applyAlignment="1">
      <alignment horizontal="left" vertical="top"/>
    </xf>
    <xf numFmtId="0" fontId="10" fillId="0" borderId="21" xfId="0" quotePrefix="1" applyFont="1" applyBorder="1" applyAlignment="1">
      <alignment horizontal="left" vertical="center"/>
    </xf>
    <xf numFmtId="0" fontId="10" fillId="5" borderId="21" xfId="0" quotePrefix="1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14" fontId="10" fillId="4" borderId="25" xfId="0" applyNumberFormat="1" applyFont="1" applyFill="1" applyBorder="1" applyAlignment="1">
      <alignment vertical="center"/>
    </xf>
    <xf numFmtId="14" fontId="10" fillId="4" borderId="26" xfId="0" applyNumberFormat="1" applyFont="1" applyFill="1" applyBorder="1" applyAlignment="1">
      <alignment vertical="center"/>
    </xf>
    <xf numFmtId="14" fontId="10" fillId="0" borderId="26" xfId="0" applyNumberFormat="1" applyFont="1" applyBorder="1" applyAlignment="1">
      <alignment vertical="center"/>
    </xf>
    <xf numFmtId="14" fontId="10" fillId="5" borderId="26" xfId="0" applyNumberFormat="1" applyFont="1" applyFill="1" applyBorder="1" applyAlignment="1">
      <alignment vertical="center"/>
    </xf>
    <xf numFmtId="14" fontId="10" fillId="7" borderId="26" xfId="0" applyNumberFormat="1" applyFont="1" applyFill="1" applyBorder="1" applyAlignment="1">
      <alignment vertical="center"/>
    </xf>
    <xf numFmtId="0" fontId="6" fillId="2" borderId="22" xfId="0" applyFont="1" applyFill="1" applyBorder="1" applyAlignment="1">
      <alignment horizontal="left"/>
    </xf>
    <xf numFmtId="0" fontId="6" fillId="2" borderId="23" xfId="0" applyFont="1" applyFill="1" applyBorder="1" applyAlignment="1">
      <alignment horizontal="left"/>
    </xf>
    <xf numFmtId="0" fontId="6" fillId="2" borderId="24" xfId="0" applyFont="1" applyFill="1" applyBorder="1" applyAlignment="1">
      <alignment horizontal="left"/>
    </xf>
    <xf numFmtId="0" fontId="11" fillId="6" borderId="21" xfId="0" quotePrefix="1" applyFont="1" applyFill="1" applyBorder="1" applyAlignment="1">
      <alignment horizontal="left" vertical="center"/>
    </xf>
    <xf numFmtId="166" fontId="9" fillId="2" borderId="27" xfId="0" applyNumberFormat="1" applyFont="1" applyFill="1" applyBorder="1" applyAlignment="1">
      <alignment vertical="center" textRotation="90"/>
    </xf>
    <xf numFmtId="0" fontId="2" fillId="2" borderId="0" xfId="0" quotePrefix="1" applyFont="1" applyFill="1" applyAlignment="1">
      <alignment horizontal="right" textRotation="255"/>
    </xf>
    <xf numFmtId="14" fontId="1" fillId="8" borderId="26" xfId="1" applyNumberFormat="1" applyBorder="1" applyAlignment="1">
      <alignment vertical="center"/>
    </xf>
    <xf numFmtId="0" fontId="1" fillId="8" borderId="21" xfId="1" applyBorder="1" applyAlignment="1">
      <alignment vertical="center"/>
    </xf>
    <xf numFmtId="0" fontId="1" fillId="8" borderId="21" xfId="1" quotePrefix="1" applyBorder="1" applyAlignment="1">
      <alignment horizontal="left" vertical="center"/>
    </xf>
    <xf numFmtId="0" fontId="6" fillId="2" borderId="10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166" fontId="13" fillId="2" borderId="5" xfId="0" applyNumberFormat="1" applyFont="1" applyFill="1" applyBorder="1" applyAlignment="1">
      <alignment vertical="center" textRotation="90"/>
    </xf>
    <xf numFmtId="0" fontId="6" fillId="2" borderId="32" xfId="0" applyFont="1" applyFill="1" applyBorder="1"/>
    <xf numFmtId="0" fontId="6" fillId="2" borderId="31" xfId="0" applyFont="1" applyFill="1" applyBorder="1" applyAlignment="1">
      <alignment horizontal="center"/>
    </xf>
    <xf numFmtId="166" fontId="13" fillId="2" borderId="5" xfId="0" applyNumberFormat="1" applyFont="1" applyFill="1" applyBorder="1" applyAlignment="1">
      <alignment textRotation="90"/>
    </xf>
  </cellXfs>
  <cellStyles count="2">
    <cellStyle name="40 % - Farve6" xfId="1" builtinId="51"/>
    <cellStyle name="Normal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showGridLines="0" zoomScaleNormal="100" workbookViewId="0">
      <selection activeCell="B2" sqref="B2"/>
    </sheetView>
  </sheetViews>
  <sheetFormatPr defaultColWidth="9.6640625" defaultRowHeight="15" x14ac:dyDescent="0.2"/>
  <cols>
    <col min="1" max="1" width="4.44140625" style="1" customWidth="1"/>
    <col min="2" max="2" width="10.88671875" style="1" customWidth="1"/>
    <col min="3" max="3" width="18.6640625" style="1" customWidth="1"/>
    <col min="4" max="4" width="11.6640625" style="1" customWidth="1"/>
    <col min="5" max="5" width="7.6640625" style="1" customWidth="1"/>
    <col min="6" max="6" width="19.33203125" style="1" customWidth="1"/>
    <col min="7" max="9" width="9.5546875" style="1" customWidth="1"/>
    <col min="10" max="10" width="3" style="1" customWidth="1"/>
    <col min="11" max="16384" width="9.6640625" style="1"/>
  </cols>
  <sheetData>
    <row r="1" spans="1:10" ht="15.75" thickBot="1" x14ac:dyDescent="0.25"/>
    <row r="2" spans="1:10" ht="17.25" customHeight="1" thickBot="1" x14ac:dyDescent="0.25">
      <c r="A2" s="1">
        <v>1</v>
      </c>
      <c r="B2" s="64">
        <v>44510</v>
      </c>
      <c r="C2" s="50" t="s">
        <v>47</v>
      </c>
      <c r="D2" s="50" t="s">
        <v>3</v>
      </c>
      <c r="E2" s="55" t="s">
        <v>20</v>
      </c>
      <c r="F2" s="50" t="s">
        <v>50</v>
      </c>
      <c r="G2" s="46"/>
    </row>
    <row r="3" spans="1:10" ht="17.25" customHeight="1" thickBot="1" x14ac:dyDescent="0.25">
      <c r="A3" s="1">
        <f>+A2+1</f>
        <v>2</v>
      </c>
      <c r="B3" s="66">
        <f t="shared" ref="B3:B32" si="0">+B2+7</f>
        <v>44517</v>
      </c>
      <c r="C3" s="52" t="s">
        <v>1</v>
      </c>
      <c r="D3" s="52" t="s">
        <v>4</v>
      </c>
      <c r="E3" s="58" t="s">
        <v>20</v>
      </c>
      <c r="F3" s="52"/>
    </row>
    <row r="4" spans="1:10" ht="17.25" customHeight="1" thickBot="1" x14ac:dyDescent="0.25">
      <c r="A4" s="1">
        <f t="shared" ref="A4:A34" si="1">+A3+1</f>
        <v>3</v>
      </c>
      <c r="B4" s="66">
        <f t="shared" si="0"/>
        <v>44524</v>
      </c>
      <c r="C4" s="52" t="s">
        <v>1</v>
      </c>
      <c r="D4" s="52" t="s">
        <v>3</v>
      </c>
      <c r="E4" s="58" t="s">
        <v>20</v>
      </c>
      <c r="F4" s="52"/>
    </row>
    <row r="5" spans="1:10" ht="17.25" customHeight="1" thickBot="1" x14ac:dyDescent="0.25">
      <c r="A5" s="1">
        <f t="shared" si="1"/>
        <v>4</v>
      </c>
      <c r="B5" s="66">
        <f t="shared" si="0"/>
        <v>44531</v>
      </c>
      <c r="C5" s="52" t="s">
        <v>1</v>
      </c>
      <c r="D5" s="52" t="s">
        <v>4</v>
      </c>
      <c r="E5" s="58" t="s">
        <v>20</v>
      </c>
      <c r="F5" s="52"/>
    </row>
    <row r="6" spans="1:10" ht="17.25" customHeight="1" thickBot="1" x14ac:dyDescent="0.25">
      <c r="A6" s="1">
        <f t="shared" si="1"/>
        <v>5</v>
      </c>
      <c r="B6" s="65">
        <f>+B5+7</f>
        <v>44538</v>
      </c>
      <c r="C6" s="51" t="s">
        <v>0</v>
      </c>
      <c r="D6" s="51" t="s">
        <v>3</v>
      </c>
      <c r="E6" s="55" t="s">
        <v>20</v>
      </c>
      <c r="F6" s="50" t="s">
        <v>54</v>
      </c>
    </row>
    <row r="7" spans="1:10" ht="17.25" customHeight="1" thickBot="1" x14ac:dyDescent="0.25">
      <c r="A7" s="1">
        <f t="shared" si="1"/>
        <v>6</v>
      </c>
      <c r="B7" s="66">
        <f t="shared" si="0"/>
        <v>44545</v>
      </c>
      <c r="C7" s="52" t="s">
        <v>1</v>
      </c>
      <c r="D7" s="52" t="s">
        <v>4</v>
      </c>
      <c r="E7" s="58" t="s">
        <v>20</v>
      </c>
      <c r="F7" s="52"/>
      <c r="J7" s="47"/>
    </row>
    <row r="8" spans="1:10" ht="17.25" customHeight="1" thickBot="1" x14ac:dyDescent="0.25">
      <c r="A8" s="1">
        <f t="shared" si="1"/>
        <v>7</v>
      </c>
      <c r="B8" s="66">
        <f t="shared" si="0"/>
        <v>44552</v>
      </c>
      <c r="C8" s="52" t="s">
        <v>1</v>
      </c>
      <c r="D8" s="52" t="s">
        <v>3</v>
      </c>
      <c r="E8" s="58" t="s">
        <v>20</v>
      </c>
      <c r="F8" s="52"/>
    </row>
    <row r="9" spans="1:10" ht="17.25" customHeight="1" thickBot="1" x14ac:dyDescent="0.25">
      <c r="A9" s="1">
        <f t="shared" si="1"/>
        <v>8</v>
      </c>
      <c r="B9" s="66">
        <f t="shared" si="0"/>
        <v>44559</v>
      </c>
      <c r="C9" s="52" t="s">
        <v>1</v>
      </c>
      <c r="D9" s="52" t="s">
        <v>4</v>
      </c>
      <c r="E9" s="58" t="s">
        <v>20</v>
      </c>
      <c r="F9" s="52"/>
    </row>
    <row r="10" spans="1:10" ht="17.25" customHeight="1" thickBot="1" x14ac:dyDescent="0.25">
      <c r="A10" s="1">
        <f t="shared" si="1"/>
        <v>9</v>
      </c>
      <c r="B10" s="65">
        <f>+B9+7</f>
        <v>44566</v>
      </c>
      <c r="C10" s="51" t="s">
        <v>0</v>
      </c>
      <c r="D10" s="51" t="s">
        <v>3</v>
      </c>
      <c r="E10" s="55" t="s">
        <v>20</v>
      </c>
      <c r="F10" s="50"/>
    </row>
    <row r="11" spans="1:10" ht="17.25" customHeight="1" thickBot="1" x14ac:dyDescent="0.25">
      <c r="A11" s="1">
        <f t="shared" si="1"/>
        <v>10</v>
      </c>
      <c r="B11" s="66">
        <f t="shared" si="0"/>
        <v>44573</v>
      </c>
      <c r="C11" s="52" t="s">
        <v>1</v>
      </c>
      <c r="D11" s="52" t="s">
        <v>4</v>
      </c>
      <c r="E11" s="58" t="s">
        <v>20</v>
      </c>
      <c r="F11" s="52"/>
    </row>
    <row r="12" spans="1:10" ht="17.25" customHeight="1" thickBot="1" x14ac:dyDescent="0.25">
      <c r="A12" s="1">
        <f t="shared" si="1"/>
        <v>11</v>
      </c>
      <c r="B12" s="75">
        <f t="shared" si="0"/>
        <v>44580</v>
      </c>
      <c r="C12" s="76" t="s">
        <v>48</v>
      </c>
      <c r="D12" s="76" t="s">
        <v>3</v>
      </c>
      <c r="E12" s="77" t="s">
        <v>20</v>
      </c>
      <c r="F12" s="76" t="s">
        <v>49</v>
      </c>
    </row>
    <row r="13" spans="1:10" ht="17.25" customHeight="1" thickBot="1" x14ac:dyDescent="0.25">
      <c r="A13" s="1">
        <f t="shared" si="1"/>
        <v>12</v>
      </c>
      <c r="B13" s="66">
        <f t="shared" si="0"/>
        <v>44587</v>
      </c>
      <c r="C13" s="52" t="s">
        <v>1</v>
      </c>
      <c r="D13" s="52" t="s">
        <v>4</v>
      </c>
      <c r="E13" s="58" t="s">
        <v>20</v>
      </c>
      <c r="F13" s="72"/>
    </row>
    <row r="14" spans="1:10" ht="17.25" customHeight="1" thickBot="1" x14ac:dyDescent="0.25">
      <c r="A14" s="1">
        <f t="shared" si="1"/>
        <v>13</v>
      </c>
      <c r="B14" s="66">
        <f t="shared" si="0"/>
        <v>44594</v>
      </c>
      <c r="C14" s="52" t="s">
        <v>1</v>
      </c>
      <c r="D14" s="52" t="s">
        <v>3</v>
      </c>
      <c r="E14" s="58" t="s">
        <v>20</v>
      </c>
      <c r="F14" s="52"/>
    </row>
    <row r="15" spans="1:10" ht="17.25" customHeight="1" thickBot="1" x14ac:dyDescent="0.25">
      <c r="A15" s="1">
        <f t="shared" si="1"/>
        <v>14</v>
      </c>
      <c r="B15" s="65">
        <f t="shared" si="0"/>
        <v>44601</v>
      </c>
      <c r="C15" s="51" t="s">
        <v>0</v>
      </c>
      <c r="D15" s="51" t="s">
        <v>3</v>
      </c>
      <c r="E15" s="55" t="s">
        <v>20</v>
      </c>
      <c r="F15" s="51"/>
    </row>
    <row r="16" spans="1:10" ht="17.25" customHeight="1" thickBot="1" x14ac:dyDescent="0.25">
      <c r="A16" s="1">
        <f t="shared" si="1"/>
        <v>15</v>
      </c>
      <c r="B16" s="66">
        <f t="shared" si="0"/>
        <v>44608</v>
      </c>
      <c r="C16" s="52" t="s">
        <v>1</v>
      </c>
      <c r="D16" s="52" t="s">
        <v>4</v>
      </c>
      <c r="E16" s="58" t="s">
        <v>20</v>
      </c>
      <c r="F16" s="52"/>
    </row>
    <row r="17" spans="1:6" ht="17.25" customHeight="1" thickBot="1" x14ac:dyDescent="0.25">
      <c r="A17" s="1">
        <f t="shared" si="1"/>
        <v>16</v>
      </c>
      <c r="B17" s="66">
        <f t="shared" si="0"/>
        <v>44615</v>
      </c>
      <c r="C17" s="52" t="s">
        <v>1</v>
      </c>
      <c r="D17" s="52" t="s">
        <v>3</v>
      </c>
      <c r="E17" s="58" t="s">
        <v>20</v>
      </c>
      <c r="F17" s="52"/>
    </row>
    <row r="18" spans="1:6" ht="17.25" customHeight="1" thickBot="1" x14ac:dyDescent="0.25">
      <c r="A18" s="1">
        <f t="shared" si="1"/>
        <v>17</v>
      </c>
      <c r="B18" s="65">
        <f t="shared" si="0"/>
        <v>44622</v>
      </c>
      <c r="C18" s="51" t="s">
        <v>0</v>
      </c>
      <c r="D18" s="51" t="s">
        <v>3</v>
      </c>
      <c r="E18" s="55" t="s">
        <v>20</v>
      </c>
      <c r="F18" s="51"/>
    </row>
    <row r="19" spans="1:6" ht="17.25" customHeight="1" thickBot="1" x14ac:dyDescent="0.25">
      <c r="A19" s="1">
        <f t="shared" si="1"/>
        <v>18</v>
      </c>
      <c r="B19" s="75">
        <f t="shared" si="0"/>
        <v>44629</v>
      </c>
      <c r="C19" s="76" t="s">
        <v>48</v>
      </c>
      <c r="D19" s="76" t="s">
        <v>3</v>
      </c>
      <c r="E19" s="77" t="s">
        <v>20</v>
      </c>
      <c r="F19" s="76" t="s">
        <v>52</v>
      </c>
    </row>
    <row r="20" spans="1:6" ht="17.25" customHeight="1" thickBot="1" x14ac:dyDescent="0.25">
      <c r="A20" s="1">
        <f t="shared" si="1"/>
        <v>19</v>
      </c>
      <c r="B20" s="66">
        <f t="shared" si="0"/>
        <v>44636</v>
      </c>
      <c r="C20" s="52" t="s">
        <v>1</v>
      </c>
      <c r="D20" s="52" t="s">
        <v>4</v>
      </c>
      <c r="E20" s="58" t="s">
        <v>20</v>
      </c>
      <c r="F20" s="57"/>
    </row>
    <row r="21" spans="1:6" ht="17.25" customHeight="1" thickBot="1" x14ac:dyDescent="0.25">
      <c r="A21" s="1">
        <f t="shared" si="1"/>
        <v>20</v>
      </c>
      <c r="B21" s="66">
        <f t="shared" si="0"/>
        <v>44643</v>
      </c>
      <c r="C21" s="52" t="s">
        <v>1</v>
      </c>
      <c r="D21" s="52" t="s">
        <v>3</v>
      </c>
      <c r="E21" s="58" t="s">
        <v>20</v>
      </c>
      <c r="F21" s="52"/>
    </row>
    <row r="22" spans="1:6" ht="17.25" customHeight="1" thickBot="1" x14ac:dyDescent="0.25">
      <c r="A22" s="1">
        <f t="shared" si="1"/>
        <v>21</v>
      </c>
      <c r="B22" s="66">
        <f t="shared" si="0"/>
        <v>44650</v>
      </c>
      <c r="C22" s="52" t="s">
        <v>1</v>
      </c>
      <c r="D22" s="52" t="s">
        <v>4</v>
      </c>
      <c r="E22" s="58" t="s">
        <v>20</v>
      </c>
      <c r="F22" s="52"/>
    </row>
    <row r="23" spans="1:6" ht="17.25" customHeight="1" thickBot="1" x14ac:dyDescent="0.25">
      <c r="A23" s="1">
        <f t="shared" si="1"/>
        <v>22</v>
      </c>
      <c r="B23" s="67">
        <v>44439</v>
      </c>
      <c r="C23" s="53" t="s">
        <v>53</v>
      </c>
      <c r="D23" s="53" t="s">
        <v>3</v>
      </c>
      <c r="E23" s="59" t="s">
        <v>20</v>
      </c>
      <c r="F23" s="53"/>
    </row>
    <row r="24" spans="1:6" ht="17.25" customHeight="1" thickBot="1" x14ac:dyDescent="0.25">
      <c r="A24" s="1">
        <f>+A22+1</f>
        <v>22</v>
      </c>
      <c r="B24" s="65">
        <f>+B22+7</f>
        <v>44657</v>
      </c>
      <c r="C24" s="51" t="s">
        <v>0</v>
      </c>
      <c r="D24" s="51" t="s">
        <v>3</v>
      </c>
      <c r="E24" s="55" t="s">
        <v>20</v>
      </c>
      <c r="F24" s="51"/>
    </row>
    <row r="25" spans="1:6" ht="17.25" customHeight="1" thickBot="1" x14ac:dyDescent="0.25">
      <c r="A25" s="1">
        <f t="shared" si="1"/>
        <v>23</v>
      </c>
      <c r="B25" s="75">
        <f t="shared" si="0"/>
        <v>44664</v>
      </c>
      <c r="C25" s="76" t="s">
        <v>48</v>
      </c>
      <c r="D25" s="76" t="s">
        <v>3</v>
      </c>
      <c r="E25" s="77" t="s">
        <v>20</v>
      </c>
      <c r="F25" s="76" t="s">
        <v>51</v>
      </c>
    </row>
    <row r="26" spans="1:6" ht="17.25" customHeight="1" thickBot="1" x14ac:dyDescent="0.25">
      <c r="A26" s="1">
        <f t="shared" si="1"/>
        <v>24</v>
      </c>
      <c r="B26" s="66">
        <f t="shared" si="0"/>
        <v>44671</v>
      </c>
      <c r="C26" s="52" t="s">
        <v>1</v>
      </c>
      <c r="D26" s="52" t="s">
        <v>3</v>
      </c>
      <c r="E26" s="58" t="s">
        <v>20</v>
      </c>
      <c r="F26" s="52"/>
    </row>
    <row r="27" spans="1:6" ht="17.25" customHeight="1" thickBot="1" x14ac:dyDescent="0.25">
      <c r="A27" s="1">
        <f t="shared" si="1"/>
        <v>25</v>
      </c>
      <c r="B27" s="66">
        <f t="shared" si="0"/>
        <v>44678</v>
      </c>
      <c r="C27" s="52" t="s">
        <v>1</v>
      </c>
      <c r="D27" s="52" t="s">
        <v>4</v>
      </c>
      <c r="E27" s="58" t="s">
        <v>20</v>
      </c>
      <c r="F27" s="52"/>
    </row>
    <row r="28" spans="1:6" ht="17.25" customHeight="1" thickBot="1" x14ac:dyDescent="0.25">
      <c r="A28" s="1">
        <f t="shared" si="1"/>
        <v>26</v>
      </c>
      <c r="B28" s="66">
        <f t="shared" si="0"/>
        <v>44685</v>
      </c>
      <c r="C28" s="52" t="s">
        <v>1</v>
      </c>
      <c r="D28" s="52" t="s">
        <v>3</v>
      </c>
      <c r="E28" s="58" t="s">
        <v>20</v>
      </c>
      <c r="F28" s="52"/>
    </row>
    <row r="29" spans="1:6" ht="17.25" customHeight="1" thickBot="1" x14ac:dyDescent="0.25">
      <c r="A29" s="1">
        <f t="shared" si="1"/>
        <v>27</v>
      </c>
      <c r="B29" s="65">
        <f t="shared" si="0"/>
        <v>44692</v>
      </c>
      <c r="C29" s="51" t="s">
        <v>0</v>
      </c>
      <c r="D29" s="51" t="s">
        <v>3</v>
      </c>
      <c r="E29" s="55" t="s">
        <v>20</v>
      </c>
      <c r="F29" s="51"/>
    </row>
    <row r="30" spans="1:6" ht="17.25" customHeight="1" thickBot="1" x14ac:dyDescent="0.25">
      <c r="A30" s="1">
        <f t="shared" si="1"/>
        <v>28</v>
      </c>
      <c r="B30" s="66">
        <f t="shared" si="0"/>
        <v>44699</v>
      </c>
      <c r="C30" s="52" t="s">
        <v>1</v>
      </c>
      <c r="D30" s="52" t="s">
        <v>3</v>
      </c>
      <c r="E30" s="58" t="s">
        <v>20</v>
      </c>
      <c r="F30" s="52"/>
    </row>
    <row r="31" spans="1:6" ht="17.25" customHeight="1" thickBot="1" x14ac:dyDescent="0.25">
      <c r="A31" s="1">
        <f t="shared" si="1"/>
        <v>29</v>
      </c>
      <c r="B31" s="66">
        <f t="shared" si="0"/>
        <v>44706</v>
      </c>
      <c r="C31" s="52" t="s">
        <v>1</v>
      </c>
      <c r="D31" s="52" t="s">
        <v>3</v>
      </c>
      <c r="E31" s="58" t="s">
        <v>20</v>
      </c>
      <c r="F31" s="52"/>
    </row>
    <row r="32" spans="1:6" ht="17.25" customHeight="1" thickBot="1" x14ac:dyDescent="0.25">
      <c r="A32" s="1">
        <f t="shared" si="1"/>
        <v>30</v>
      </c>
      <c r="B32" s="66">
        <f t="shared" si="0"/>
        <v>44713</v>
      </c>
      <c r="C32" s="52" t="s">
        <v>1</v>
      </c>
      <c r="D32" s="52" t="s">
        <v>3</v>
      </c>
      <c r="E32" s="58" t="s">
        <v>20</v>
      </c>
      <c r="F32" s="52"/>
    </row>
    <row r="33" spans="1:6" ht="17.25" customHeight="1" thickBot="1" x14ac:dyDescent="0.25">
      <c r="A33" s="1">
        <f t="shared" si="1"/>
        <v>31</v>
      </c>
      <c r="B33" s="68">
        <v>44499</v>
      </c>
      <c r="C33" s="54" t="s">
        <v>2</v>
      </c>
      <c r="D33" s="54" t="s">
        <v>3</v>
      </c>
      <c r="E33" s="56" t="s">
        <v>26</v>
      </c>
      <c r="F33" s="54" t="s">
        <v>39</v>
      </c>
    </row>
    <row r="34" spans="1:6" ht="17.25" customHeight="1" thickBot="1" x14ac:dyDescent="0.25">
      <c r="A34" s="1">
        <f t="shared" si="1"/>
        <v>32</v>
      </c>
      <c r="B34" s="67">
        <f>+B33+21</f>
        <v>44520</v>
      </c>
      <c r="C34" s="53" t="s">
        <v>22</v>
      </c>
      <c r="D34" s="53" t="s">
        <v>3</v>
      </c>
      <c r="E34" s="59" t="s">
        <v>27</v>
      </c>
      <c r="F34" s="53" t="s">
        <v>21</v>
      </c>
    </row>
    <row r="35" spans="1:6" x14ac:dyDescent="0.2">
      <c r="B35" s="49"/>
      <c r="C35" s="49"/>
      <c r="D35" s="49"/>
      <c r="E35" s="49"/>
      <c r="F35" s="49"/>
    </row>
    <row r="37" spans="1:6" x14ac:dyDescent="0.2">
      <c r="B37" s="3"/>
      <c r="C37" s="4"/>
      <c r="D37" s="4"/>
      <c r="E37" s="4"/>
      <c r="F37" s="4"/>
    </row>
    <row r="38" spans="1:6" x14ac:dyDescent="0.2">
      <c r="B38" s="5"/>
      <c r="C38" s="4"/>
      <c r="D38" s="4"/>
      <c r="E38" s="4"/>
      <c r="F38" s="4"/>
    </row>
    <row r="39" spans="1:6" x14ac:dyDescent="0.2">
      <c r="B39" s="5"/>
      <c r="C39" s="4"/>
      <c r="D39" s="4"/>
      <c r="E39" s="6"/>
      <c r="F39" s="6"/>
    </row>
    <row r="40" spans="1:6" x14ac:dyDescent="0.2">
      <c r="B40" s="5"/>
      <c r="C40" s="4"/>
      <c r="D40" s="4"/>
      <c r="E40" s="6"/>
      <c r="F40" s="6"/>
    </row>
    <row r="41" spans="1:6" x14ac:dyDescent="0.2">
      <c r="B41" s="5"/>
      <c r="C41" s="4"/>
      <c r="D41" s="4"/>
      <c r="E41" s="7"/>
      <c r="F41" s="4"/>
    </row>
    <row r="42" spans="1:6" x14ac:dyDescent="0.2">
      <c r="B42" s="5"/>
      <c r="C42" s="4"/>
      <c r="D42" s="4"/>
      <c r="E42" s="4"/>
      <c r="F42" s="4"/>
    </row>
    <row r="43" spans="1:6" x14ac:dyDescent="0.2">
      <c r="B43" s="5"/>
      <c r="C43" s="4"/>
      <c r="D43" s="4"/>
      <c r="E43" s="4"/>
      <c r="F43" s="4"/>
    </row>
    <row r="44" spans="1:6" x14ac:dyDescent="0.2">
      <c r="B44" s="5"/>
      <c r="C44" s="4"/>
      <c r="D44" s="4"/>
      <c r="E44" s="7"/>
      <c r="F44" s="4"/>
    </row>
    <row r="45" spans="1:6" x14ac:dyDescent="0.2">
      <c r="B45" s="5"/>
      <c r="C45" s="4"/>
      <c r="D45" s="4"/>
      <c r="E45" s="4"/>
      <c r="F45" s="4"/>
    </row>
    <row r="46" spans="1:6" x14ac:dyDescent="0.2">
      <c r="B46" s="5"/>
      <c r="C46" s="4"/>
      <c r="D46" s="4"/>
      <c r="E46" s="4"/>
      <c r="F46" s="4"/>
    </row>
    <row r="47" spans="1:6" x14ac:dyDescent="0.2">
      <c r="B47" s="5"/>
      <c r="C47" s="4"/>
      <c r="D47" s="4"/>
      <c r="E47" s="7"/>
      <c r="F47" s="4"/>
    </row>
    <row r="48" spans="1:6" x14ac:dyDescent="0.2">
      <c r="B48" s="5"/>
      <c r="C48" s="4"/>
      <c r="D48" s="4"/>
      <c r="E48" s="4"/>
      <c r="F48" s="4"/>
    </row>
    <row r="49" spans="2:6" x14ac:dyDescent="0.2">
      <c r="B49" s="5"/>
      <c r="C49" s="4"/>
      <c r="D49" s="4"/>
      <c r="E49" s="4"/>
      <c r="F49" s="4"/>
    </row>
    <row r="50" spans="2:6" x14ac:dyDescent="0.2">
      <c r="B50" s="5"/>
      <c r="C50" s="4"/>
      <c r="D50" s="4"/>
      <c r="E50" s="4"/>
      <c r="F50" s="4"/>
    </row>
    <row r="51" spans="2:6" x14ac:dyDescent="0.2">
      <c r="B51" s="5"/>
      <c r="C51" s="4"/>
      <c r="D51" s="4"/>
      <c r="E51" s="4"/>
      <c r="F51" s="4"/>
    </row>
    <row r="52" spans="2:6" x14ac:dyDescent="0.2">
      <c r="B52" s="5"/>
      <c r="C52" s="4"/>
      <c r="D52" s="4"/>
      <c r="E52" s="4"/>
      <c r="F52" s="4"/>
    </row>
    <row r="53" spans="2:6" x14ac:dyDescent="0.2">
      <c r="B53" s="5"/>
      <c r="C53" s="4"/>
      <c r="D53" s="4"/>
      <c r="E53" s="4"/>
      <c r="F53" s="4"/>
    </row>
    <row r="54" spans="2:6" x14ac:dyDescent="0.2">
      <c r="B54" s="5"/>
      <c r="C54" s="4"/>
      <c r="D54" s="4"/>
      <c r="E54" s="4"/>
      <c r="F54" s="4"/>
    </row>
    <row r="55" spans="2:6" x14ac:dyDescent="0.2">
      <c r="B55" s="5"/>
      <c r="C55" s="4"/>
      <c r="D55" s="4"/>
      <c r="E55" s="6"/>
      <c r="F55" s="6"/>
    </row>
    <row r="56" spans="2:6" x14ac:dyDescent="0.2">
      <c r="B56" s="5"/>
      <c r="C56" s="4"/>
      <c r="D56" s="4"/>
      <c r="E56" s="4"/>
      <c r="F56" s="4"/>
    </row>
    <row r="57" spans="2:6" x14ac:dyDescent="0.2">
      <c r="B57" s="5"/>
      <c r="C57" s="4"/>
      <c r="D57" s="4"/>
      <c r="E57" s="6"/>
      <c r="F57" s="4"/>
    </row>
    <row r="58" spans="2:6" x14ac:dyDescent="0.2">
      <c r="B58" s="5"/>
      <c r="C58" s="4"/>
      <c r="D58" s="4"/>
      <c r="E58" s="4"/>
      <c r="F58" s="4"/>
    </row>
    <row r="59" spans="2:6" x14ac:dyDescent="0.2">
      <c r="B59" s="5"/>
      <c r="C59" s="4"/>
      <c r="D59" s="4"/>
      <c r="E59" s="4"/>
      <c r="F59" s="4"/>
    </row>
    <row r="60" spans="2:6" x14ac:dyDescent="0.2">
      <c r="B60" s="5"/>
      <c r="C60" s="4"/>
      <c r="D60" s="4"/>
      <c r="E60" s="4"/>
      <c r="F60" s="4"/>
    </row>
    <row r="61" spans="2:6" x14ac:dyDescent="0.2">
      <c r="B61" s="5"/>
      <c r="C61" s="4"/>
      <c r="D61" s="4"/>
      <c r="E61" s="4"/>
      <c r="F61" s="4"/>
    </row>
    <row r="62" spans="2:6" x14ac:dyDescent="0.2">
      <c r="B62" s="5"/>
      <c r="C62" s="4"/>
      <c r="D62" s="4"/>
      <c r="E62" s="4"/>
      <c r="F62" s="4"/>
    </row>
    <row r="63" spans="2:6" x14ac:dyDescent="0.2">
      <c r="B63" s="5"/>
      <c r="C63" s="4"/>
      <c r="D63" s="4"/>
      <c r="E63" s="4"/>
      <c r="F63" s="4"/>
    </row>
    <row r="64" spans="2:6" x14ac:dyDescent="0.2">
      <c r="B64" s="5"/>
      <c r="C64" s="4"/>
      <c r="D64" s="4"/>
      <c r="E64" s="4"/>
      <c r="F64" s="4"/>
    </row>
    <row r="65" spans="2:6" x14ac:dyDescent="0.2">
      <c r="B65" s="5"/>
      <c r="C65" s="4"/>
      <c r="D65" s="4"/>
      <c r="E65" s="4"/>
      <c r="F65" s="4"/>
    </row>
    <row r="66" spans="2:6" x14ac:dyDescent="0.2">
      <c r="B66" s="5"/>
      <c r="C66" s="4"/>
      <c r="D66" s="4"/>
      <c r="E66" s="4"/>
      <c r="F66" s="4"/>
    </row>
    <row r="67" spans="2:6" x14ac:dyDescent="0.2">
      <c r="B67" s="5"/>
      <c r="C67" s="4"/>
      <c r="D67" s="4"/>
      <c r="E67" s="4"/>
      <c r="F67" s="4"/>
    </row>
    <row r="68" spans="2:6" x14ac:dyDescent="0.2">
      <c r="B68" s="5"/>
      <c r="C68" s="4"/>
      <c r="D68" s="4"/>
      <c r="E68" s="4"/>
      <c r="F68" s="4"/>
    </row>
    <row r="69" spans="2:6" x14ac:dyDescent="0.2">
      <c r="B69" s="5"/>
      <c r="C69" s="8"/>
      <c r="D69" s="8"/>
      <c r="E69" s="9"/>
      <c r="F69" s="4"/>
    </row>
  </sheetData>
  <phoneticPr fontId="12" type="noConversion"/>
  <pageMargins left="0.94488188976377963" right="0.39370078740157483" top="1.4173228346456694" bottom="0.86614173228346458" header="0" footer="0"/>
  <pageSetup paperSize="9" orientation="portrait" r:id="rId1"/>
  <headerFooter alignWithMargins="0">
    <oddHeader>&amp;L&amp;"Arial,Fed"&amp;16MANNEKLUBBEN MARIBO SØ&amp;C
&amp;"Arial,Fed"&amp;16&amp;KFF0000 &amp;RMATCHPROGRAM 2021</oddHeader>
    <oddFooter>&amp;LRet til ændringer forbeholdes
&amp;R&amp;9CP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X147"/>
  <sheetViews>
    <sheetView showGridLines="0" tabSelected="1" zoomScale="85" zoomScaleNormal="85" workbookViewId="0">
      <selection activeCell="C16" sqref="C16"/>
    </sheetView>
  </sheetViews>
  <sheetFormatPr defaultColWidth="9.6640625" defaultRowHeight="15" x14ac:dyDescent="0.2"/>
  <cols>
    <col min="1" max="1" width="6.5546875" style="27" customWidth="1"/>
    <col min="2" max="2" width="1.6640625" style="27" customWidth="1"/>
    <col min="3" max="3" width="26" style="1" customWidth="1"/>
    <col min="4" max="4" width="5.6640625" style="1" customWidth="1"/>
    <col min="5" max="30" width="3.6640625" style="1" customWidth="1"/>
    <col min="31" max="31" width="9.6640625" style="1"/>
    <col min="32" max="32" width="12.33203125" style="1" customWidth="1"/>
    <col min="33" max="16384" width="9.6640625" style="1"/>
  </cols>
  <sheetData>
    <row r="1" spans="1:232" ht="41.25" x14ac:dyDescent="0.6">
      <c r="A1" s="29" t="s">
        <v>97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2"/>
    </row>
    <row r="2" spans="1:232" ht="16.5" thickBot="1" x14ac:dyDescent="0.3">
      <c r="A2" s="33"/>
      <c r="B2" s="34"/>
      <c r="C2" s="34"/>
      <c r="D2" s="35"/>
      <c r="E2" s="35">
        <v>1</v>
      </c>
      <c r="F2" s="35">
        <f>+E2+1</f>
        <v>2</v>
      </c>
      <c r="G2" s="35">
        <f>+F2+1</f>
        <v>3</v>
      </c>
      <c r="H2" s="35">
        <f t="shared" ref="H2:AC2" si="0">+G2+1</f>
        <v>4</v>
      </c>
      <c r="I2" s="35">
        <f t="shared" si="0"/>
        <v>5</v>
      </c>
      <c r="J2" s="35">
        <f t="shared" si="0"/>
        <v>6</v>
      </c>
      <c r="K2" s="35">
        <f t="shared" si="0"/>
        <v>7</v>
      </c>
      <c r="L2" s="35">
        <f t="shared" si="0"/>
        <v>8</v>
      </c>
      <c r="M2" s="35">
        <f>+L2+1</f>
        <v>9</v>
      </c>
      <c r="N2" s="35">
        <f>+M2+1</f>
        <v>10</v>
      </c>
      <c r="O2" s="35">
        <f>+N2+2</f>
        <v>12</v>
      </c>
      <c r="P2" s="35">
        <f t="shared" si="0"/>
        <v>13</v>
      </c>
      <c r="Q2" s="35">
        <f t="shared" si="0"/>
        <v>14</v>
      </c>
      <c r="R2" s="35">
        <f t="shared" si="0"/>
        <v>15</v>
      </c>
      <c r="S2" s="35">
        <f t="shared" si="0"/>
        <v>16</v>
      </c>
      <c r="T2" s="35">
        <f t="shared" si="0"/>
        <v>17</v>
      </c>
      <c r="U2" s="35">
        <f>+T2+2</f>
        <v>19</v>
      </c>
      <c r="V2" s="35">
        <f>+U2+2</f>
        <v>21</v>
      </c>
      <c r="W2" s="35">
        <f t="shared" si="0"/>
        <v>22</v>
      </c>
      <c r="X2" s="35">
        <f>+W2+2</f>
        <v>24</v>
      </c>
      <c r="Y2" s="35">
        <f t="shared" si="0"/>
        <v>25</v>
      </c>
      <c r="Z2" s="35">
        <f t="shared" si="0"/>
        <v>26</v>
      </c>
      <c r="AA2" s="35">
        <f t="shared" si="0"/>
        <v>27</v>
      </c>
      <c r="AB2" s="35">
        <f t="shared" si="0"/>
        <v>28</v>
      </c>
      <c r="AC2" s="35">
        <f t="shared" si="0"/>
        <v>29</v>
      </c>
      <c r="AD2" s="41">
        <f>+AC2+1</f>
        <v>30</v>
      </c>
      <c r="AE2" s="28"/>
      <c r="AF2" s="1" t="s">
        <v>17</v>
      </c>
    </row>
    <row r="3" spans="1:232" ht="15" customHeight="1" x14ac:dyDescent="0.25">
      <c r="A3" s="36"/>
      <c r="B3" s="10"/>
      <c r="C3" s="10"/>
      <c r="D3" s="11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42"/>
    </row>
    <row r="4" spans="1:232" ht="48.75" x14ac:dyDescent="0.2">
      <c r="A4" s="37" t="s">
        <v>6</v>
      </c>
      <c r="B4" s="13"/>
      <c r="C4" s="14" t="s">
        <v>8</v>
      </c>
      <c r="D4" s="15" t="s">
        <v>16</v>
      </c>
      <c r="E4" s="82">
        <v>45959</v>
      </c>
      <c r="F4" s="82">
        <v>45966</v>
      </c>
      <c r="G4" s="82">
        <v>45973</v>
      </c>
      <c r="H4" s="82">
        <v>45980</v>
      </c>
      <c r="I4" s="82">
        <v>45987</v>
      </c>
      <c r="J4" s="82">
        <v>45994</v>
      </c>
      <c r="K4" s="82">
        <v>46001</v>
      </c>
      <c r="L4" s="82">
        <v>46008</v>
      </c>
      <c r="M4" s="82" t="s">
        <v>109</v>
      </c>
      <c r="N4" s="82">
        <v>46029</v>
      </c>
      <c r="O4" s="82">
        <v>46036</v>
      </c>
      <c r="P4" s="82">
        <v>46043</v>
      </c>
      <c r="Q4" s="82" t="s">
        <v>109</v>
      </c>
      <c r="R4" s="82" t="s">
        <v>109</v>
      </c>
      <c r="S4" s="82" t="s">
        <v>109</v>
      </c>
      <c r="T4" s="82" t="s">
        <v>109</v>
      </c>
      <c r="U4" s="82" t="s">
        <v>110</v>
      </c>
      <c r="V4" s="82">
        <v>46085</v>
      </c>
      <c r="W4" s="85">
        <v>46092</v>
      </c>
      <c r="X4" s="82">
        <v>46099</v>
      </c>
      <c r="Y4" s="82">
        <v>46106</v>
      </c>
      <c r="Z4" s="48"/>
      <c r="AA4" s="48"/>
      <c r="AB4" s="48"/>
      <c r="AC4" s="48"/>
      <c r="AD4" s="73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</row>
    <row r="5" spans="1:232" ht="16.5" customHeight="1" x14ac:dyDescent="0.25">
      <c r="A5" s="38">
        <v>8</v>
      </c>
      <c r="B5" s="16"/>
      <c r="C5" s="17" t="s">
        <v>28</v>
      </c>
      <c r="D5" s="16" t="str">
        <f t="shared" ref="D5:D11" si="1">IF(SUM(E5:AD5)=0,"",SUM(E5:AD5))</f>
        <v/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43"/>
    </row>
    <row r="6" spans="1:232" ht="16.5" customHeight="1" x14ac:dyDescent="0.25">
      <c r="A6" s="38">
        <v>9</v>
      </c>
      <c r="B6" s="16"/>
      <c r="C6" s="17" t="s">
        <v>107</v>
      </c>
      <c r="D6" s="16" t="str">
        <f t="shared" si="1"/>
        <v/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43"/>
    </row>
    <row r="7" spans="1:232" ht="16.5" customHeight="1" x14ac:dyDescent="0.25">
      <c r="A7" s="38">
        <v>20</v>
      </c>
      <c r="B7" s="16"/>
      <c r="C7" s="17" t="s">
        <v>56</v>
      </c>
      <c r="D7" s="16" t="str">
        <f t="shared" si="1"/>
        <v/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43"/>
    </row>
    <row r="8" spans="1:232" ht="16.5" customHeight="1" x14ac:dyDescent="0.25">
      <c r="A8" s="38">
        <v>33</v>
      </c>
      <c r="B8" s="16"/>
      <c r="C8" s="17" t="s">
        <v>9</v>
      </c>
      <c r="D8" s="16" t="str">
        <f t="shared" si="1"/>
        <v/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43"/>
    </row>
    <row r="9" spans="1:232" ht="15.75" customHeight="1" x14ac:dyDescent="0.25">
      <c r="A9" s="38">
        <v>47</v>
      </c>
      <c r="B9" s="16"/>
      <c r="C9" s="17" t="s">
        <v>64</v>
      </c>
      <c r="D9" s="16" t="str">
        <f t="shared" si="1"/>
        <v/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43"/>
      <c r="AE9" s="18"/>
      <c r="AF9"/>
      <c r="AG9"/>
    </row>
    <row r="10" spans="1:232" ht="15.75" customHeight="1" x14ac:dyDescent="0.25">
      <c r="A10" s="38">
        <v>73</v>
      </c>
      <c r="B10" s="16"/>
      <c r="C10" s="17" t="s">
        <v>15</v>
      </c>
      <c r="D10" s="16">
        <f t="shared" si="1"/>
        <v>19</v>
      </c>
      <c r="E10" s="16"/>
      <c r="F10" s="16">
        <v>3</v>
      </c>
      <c r="G10" s="16">
        <v>5</v>
      </c>
      <c r="H10" s="16"/>
      <c r="I10" s="16"/>
      <c r="J10" s="16">
        <v>3</v>
      </c>
      <c r="K10" s="16"/>
      <c r="L10" s="16"/>
      <c r="M10" s="16"/>
      <c r="N10" s="16">
        <v>4</v>
      </c>
      <c r="O10" s="16"/>
      <c r="P10" s="16"/>
      <c r="Q10" s="16"/>
      <c r="R10" s="16"/>
      <c r="S10" s="16"/>
      <c r="T10" s="16"/>
      <c r="U10" s="16"/>
      <c r="V10" s="16">
        <v>4</v>
      </c>
      <c r="W10" s="16"/>
      <c r="X10" s="16"/>
      <c r="Y10" s="16"/>
      <c r="Z10" s="16"/>
      <c r="AA10" s="16"/>
      <c r="AB10" s="16"/>
      <c r="AC10" s="16"/>
      <c r="AD10" s="43"/>
      <c r="AE10" s="18"/>
      <c r="AF10"/>
      <c r="AG10"/>
    </row>
    <row r="11" spans="1:232" ht="15.75" customHeight="1" x14ac:dyDescent="0.25">
      <c r="A11" s="38">
        <v>76</v>
      </c>
      <c r="B11" s="16"/>
      <c r="C11" s="17" t="s">
        <v>65</v>
      </c>
      <c r="D11" s="16" t="str">
        <f t="shared" si="1"/>
        <v/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43"/>
      <c r="AE11" s="18"/>
      <c r="AF11"/>
      <c r="AG11"/>
    </row>
    <row r="12" spans="1:232" ht="15.75" customHeight="1" x14ac:dyDescent="0.25">
      <c r="A12" s="38">
        <v>88</v>
      </c>
      <c r="B12" s="16"/>
      <c r="C12" s="17" t="s">
        <v>91</v>
      </c>
      <c r="D12" s="16">
        <v>4</v>
      </c>
      <c r="E12" s="16"/>
      <c r="F12" s="16"/>
      <c r="G12" s="16">
        <v>3</v>
      </c>
      <c r="H12" s="16"/>
      <c r="I12" s="16">
        <v>1</v>
      </c>
      <c r="J12" s="16"/>
      <c r="K12" s="16"/>
      <c r="L12" s="16"/>
      <c r="M12" s="16"/>
      <c r="N12" s="16"/>
      <c r="O12" s="16">
        <v>3</v>
      </c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43"/>
      <c r="AE12" s="18"/>
      <c r="AF12"/>
      <c r="AG12"/>
    </row>
    <row r="13" spans="1:232" ht="15.75" customHeight="1" x14ac:dyDescent="0.25">
      <c r="A13" s="38">
        <v>91</v>
      </c>
      <c r="B13" s="16"/>
      <c r="C13" s="17" t="s">
        <v>10</v>
      </c>
      <c r="D13" s="16" t="str">
        <f t="shared" ref="D13:D44" si="2">IF(SUM(E13:AD13)=0,"",SUM(E13:AD13))</f>
        <v/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43"/>
      <c r="AF13"/>
      <c r="AG13"/>
    </row>
    <row r="14" spans="1:232" ht="15.75" customHeight="1" x14ac:dyDescent="0.25">
      <c r="A14" s="38">
        <v>119</v>
      </c>
      <c r="B14" s="16"/>
      <c r="C14" s="17" t="s">
        <v>38</v>
      </c>
      <c r="D14" s="16" t="str">
        <f t="shared" si="2"/>
        <v/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43"/>
      <c r="AE14" s="18"/>
      <c r="AF14"/>
      <c r="AG14"/>
    </row>
    <row r="15" spans="1:232" ht="16.5" customHeight="1" x14ac:dyDescent="0.25">
      <c r="A15" s="38">
        <v>133</v>
      </c>
      <c r="B15" s="16"/>
      <c r="C15" s="17" t="s">
        <v>111</v>
      </c>
      <c r="D15" s="16">
        <f t="shared" si="2"/>
        <v>30</v>
      </c>
      <c r="E15" s="16"/>
      <c r="F15" s="16"/>
      <c r="G15" s="16">
        <v>4</v>
      </c>
      <c r="H15" s="16"/>
      <c r="I15" s="16">
        <v>4</v>
      </c>
      <c r="J15" s="16"/>
      <c r="K15" s="16">
        <v>6</v>
      </c>
      <c r="L15" s="16">
        <v>6</v>
      </c>
      <c r="M15" s="16"/>
      <c r="N15" s="16"/>
      <c r="O15" s="16">
        <v>5</v>
      </c>
      <c r="P15" s="16"/>
      <c r="Q15" s="16"/>
      <c r="R15" s="16"/>
      <c r="S15" s="16"/>
      <c r="T15" s="16"/>
      <c r="U15" s="16"/>
      <c r="V15" s="16"/>
      <c r="W15" s="16">
        <v>5</v>
      </c>
      <c r="X15" s="16"/>
      <c r="Y15" s="16"/>
      <c r="Z15" s="16"/>
      <c r="AA15" s="16"/>
      <c r="AB15" s="16"/>
      <c r="AC15" s="16"/>
      <c r="AD15" s="43"/>
    </row>
    <row r="16" spans="1:232" ht="15.75" customHeight="1" x14ac:dyDescent="0.25">
      <c r="A16" s="38">
        <v>163</v>
      </c>
      <c r="B16" s="16"/>
      <c r="C16" s="17" t="s">
        <v>57</v>
      </c>
      <c r="D16" s="16" t="str">
        <f t="shared" si="2"/>
        <v/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43"/>
      <c r="AE16" s="18"/>
      <c r="AF16"/>
      <c r="AG16"/>
    </row>
    <row r="17" spans="1:33" ht="15.75" customHeight="1" x14ac:dyDescent="0.25">
      <c r="A17" s="38">
        <v>203</v>
      </c>
      <c r="B17" s="16"/>
      <c r="C17" s="17" t="s">
        <v>35</v>
      </c>
      <c r="D17" s="16" t="str">
        <f t="shared" si="2"/>
        <v/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43"/>
      <c r="AE17" s="18"/>
      <c r="AF17"/>
      <c r="AG17"/>
    </row>
    <row r="18" spans="1:33" ht="15.75" customHeight="1" x14ac:dyDescent="0.25">
      <c r="A18" s="38">
        <v>273</v>
      </c>
      <c r="B18" s="16"/>
      <c r="C18" s="17" t="s">
        <v>40</v>
      </c>
      <c r="D18" s="16" t="str">
        <f t="shared" si="2"/>
        <v/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43"/>
      <c r="AE18" s="18"/>
      <c r="AF18"/>
      <c r="AG18"/>
    </row>
    <row r="19" spans="1:33" ht="16.5" customHeight="1" x14ac:dyDescent="0.25">
      <c r="A19" s="38">
        <v>302</v>
      </c>
      <c r="B19" s="16"/>
      <c r="C19" s="17" t="s">
        <v>11</v>
      </c>
      <c r="D19" s="16">
        <f t="shared" si="2"/>
        <v>7</v>
      </c>
      <c r="E19" s="16"/>
      <c r="F19" s="16"/>
      <c r="G19" s="16">
        <v>1</v>
      </c>
      <c r="H19" s="16"/>
      <c r="I19" s="16"/>
      <c r="J19" s="16"/>
      <c r="K19" s="16"/>
      <c r="L19" s="16"/>
      <c r="M19" s="16"/>
      <c r="N19" s="16">
        <v>2</v>
      </c>
      <c r="O19" s="16"/>
      <c r="P19" s="16">
        <v>4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43"/>
    </row>
    <row r="20" spans="1:33" ht="15.75" customHeight="1" x14ac:dyDescent="0.25">
      <c r="A20" s="38">
        <v>319</v>
      </c>
      <c r="B20" s="16"/>
      <c r="C20" s="17" t="s">
        <v>41</v>
      </c>
      <c r="D20" s="16" t="str">
        <f t="shared" si="2"/>
        <v/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43"/>
      <c r="AE20" s="18"/>
      <c r="AF20"/>
      <c r="AG20"/>
    </row>
    <row r="21" spans="1:33" ht="15.75" customHeight="1" x14ac:dyDescent="0.25">
      <c r="A21" s="38">
        <v>331</v>
      </c>
      <c r="B21" s="16"/>
      <c r="C21" s="17" t="s">
        <v>66</v>
      </c>
      <c r="D21" s="16" t="str">
        <f t="shared" si="2"/>
        <v/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43"/>
      <c r="AE21" s="18"/>
      <c r="AF21"/>
      <c r="AG21"/>
    </row>
    <row r="22" spans="1:33" ht="16.5" customHeight="1" x14ac:dyDescent="0.25">
      <c r="A22" s="38">
        <v>339</v>
      </c>
      <c r="B22" s="16"/>
      <c r="C22" s="17" t="s">
        <v>32</v>
      </c>
      <c r="D22" s="16" t="str">
        <f t="shared" si="2"/>
        <v/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43"/>
    </row>
    <row r="23" spans="1:33" ht="15.75" customHeight="1" x14ac:dyDescent="0.25">
      <c r="A23" s="38">
        <v>366</v>
      </c>
      <c r="B23" s="16"/>
      <c r="C23" s="17" t="s">
        <v>60</v>
      </c>
      <c r="D23" s="16" t="str">
        <f t="shared" si="2"/>
        <v/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43"/>
      <c r="AE23" s="18"/>
    </row>
    <row r="24" spans="1:33" ht="15.75" customHeight="1" x14ac:dyDescent="0.25">
      <c r="A24" s="38">
        <v>393</v>
      </c>
      <c r="B24" s="16"/>
      <c r="C24" s="17" t="s">
        <v>30</v>
      </c>
      <c r="D24" s="16" t="str">
        <f t="shared" si="2"/>
        <v/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43"/>
      <c r="AE24" s="18"/>
    </row>
    <row r="25" spans="1:33" ht="16.5" customHeight="1" x14ac:dyDescent="0.25">
      <c r="A25" s="38">
        <v>408</v>
      </c>
      <c r="B25" s="16"/>
      <c r="C25" s="17" t="s">
        <v>12</v>
      </c>
      <c r="D25" s="16">
        <f t="shared" si="2"/>
        <v>13</v>
      </c>
      <c r="E25" s="16"/>
      <c r="F25" s="16"/>
      <c r="G25" s="16"/>
      <c r="H25" s="16"/>
      <c r="I25" s="16" t="s">
        <v>92</v>
      </c>
      <c r="J25" s="16">
        <v>5</v>
      </c>
      <c r="K25" s="16">
        <v>2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>
        <v>6</v>
      </c>
      <c r="Y25" s="16"/>
      <c r="Z25" s="16"/>
      <c r="AA25" s="16"/>
      <c r="AB25" s="16"/>
      <c r="AC25" s="16"/>
      <c r="AD25" s="43"/>
    </row>
    <row r="26" spans="1:33" ht="16.5" customHeight="1" x14ac:dyDescent="0.25">
      <c r="A26" s="38">
        <v>424</v>
      </c>
      <c r="B26" s="16"/>
      <c r="C26" s="17" t="s">
        <v>45</v>
      </c>
      <c r="D26" s="16" t="str">
        <f t="shared" si="2"/>
        <v/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43"/>
    </row>
    <row r="27" spans="1:33" ht="16.5" customHeight="1" x14ac:dyDescent="0.25">
      <c r="A27" s="38">
        <v>451</v>
      </c>
      <c r="B27" s="16"/>
      <c r="C27" s="17" t="s">
        <v>67</v>
      </c>
      <c r="D27" s="16" t="str">
        <f t="shared" si="2"/>
        <v/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43"/>
    </row>
    <row r="28" spans="1:33" ht="16.5" customHeight="1" x14ac:dyDescent="0.25">
      <c r="A28" s="38">
        <v>455</v>
      </c>
      <c r="B28" s="16"/>
      <c r="C28" s="17" t="s">
        <v>98</v>
      </c>
      <c r="D28" s="16" t="str">
        <f t="shared" si="2"/>
        <v/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43"/>
    </row>
    <row r="29" spans="1:33" ht="16.5" customHeight="1" x14ac:dyDescent="0.25">
      <c r="A29" s="38">
        <v>468</v>
      </c>
      <c r="B29" s="16"/>
      <c r="C29" s="17" t="s">
        <v>31</v>
      </c>
      <c r="D29" s="16" t="str">
        <f t="shared" si="2"/>
        <v/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43"/>
    </row>
    <row r="30" spans="1:33" ht="16.5" customHeight="1" x14ac:dyDescent="0.25">
      <c r="A30" s="38">
        <v>496</v>
      </c>
      <c r="B30" s="16"/>
      <c r="C30" s="17" t="s">
        <v>108</v>
      </c>
      <c r="D30" s="16" t="str">
        <f t="shared" si="2"/>
        <v/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43"/>
    </row>
    <row r="31" spans="1:33" ht="16.5" customHeight="1" x14ac:dyDescent="0.25">
      <c r="A31" s="38">
        <v>566</v>
      </c>
      <c r="B31" s="16"/>
      <c r="C31" s="17" t="s">
        <v>99</v>
      </c>
      <c r="D31" s="16" t="str">
        <f t="shared" si="2"/>
        <v/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43"/>
    </row>
    <row r="32" spans="1:33" ht="16.5" customHeight="1" x14ac:dyDescent="0.25">
      <c r="A32" s="38">
        <v>623</v>
      </c>
      <c r="B32" s="16"/>
      <c r="C32" s="17" t="s">
        <v>13</v>
      </c>
      <c r="D32" s="16">
        <f t="shared" si="2"/>
        <v>1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>
        <v>1</v>
      </c>
      <c r="X32" s="16"/>
      <c r="Y32" s="16"/>
      <c r="Z32" s="16"/>
      <c r="AA32" s="16"/>
      <c r="AB32" s="16"/>
      <c r="AC32" s="16"/>
      <c r="AD32" s="43"/>
    </row>
    <row r="33" spans="1:30" ht="16.5" customHeight="1" x14ac:dyDescent="0.25">
      <c r="A33" s="38">
        <v>641</v>
      </c>
      <c r="B33" s="16"/>
      <c r="C33" s="17" t="s">
        <v>24</v>
      </c>
      <c r="D33" s="16" t="str">
        <f t="shared" si="2"/>
        <v/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43"/>
    </row>
    <row r="34" spans="1:30" ht="16.5" customHeight="1" x14ac:dyDescent="0.25">
      <c r="A34" s="38">
        <v>674</v>
      </c>
      <c r="B34" s="16"/>
      <c r="C34" s="17" t="s">
        <v>93</v>
      </c>
      <c r="D34" s="16">
        <f t="shared" si="2"/>
        <v>1</v>
      </c>
      <c r="E34" s="16"/>
      <c r="F34" s="16">
        <v>1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43"/>
    </row>
    <row r="35" spans="1:30" ht="16.5" customHeight="1" x14ac:dyDescent="0.25">
      <c r="A35" s="38">
        <v>729</v>
      </c>
      <c r="B35" s="16"/>
      <c r="C35" s="17" t="s">
        <v>29</v>
      </c>
      <c r="D35" s="16">
        <f t="shared" si="2"/>
        <v>3</v>
      </c>
      <c r="E35" s="16"/>
      <c r="F35" s="16"/>
      <c r="G35" s="16"/>
      <c r="H35" s="16"/>
      <c r="I35" s="16"/>
      <c r="J35" s="16"/>
      <c r="K35" s="16">
        <v>3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43"/>
    </row>
    <row r="36" spans="1:30" ht="16.5" customHeight="1" x14ac:dyDescent="0.25">
      <c r="A36" s="38">
        <v>761</v>
      </c>
      <c r="B36" s="16"/>
      <c r="C36" s="17" t="s">
        <v>100</v>
      </c>
      <c r="D36" s="16" t="str">
        <f t="shared" si="2"/>
        <v/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43"/>
    </row>
    <row r="37" spans="1:30" ht="16.5" customHeight="1" x14ac:dyDescent="0.25">
      <c r="A37" s="38">
        <v>770</v>
      </c>
      <c r="B37" s="16"/>
      <c r="C37" s="17" t="s">
        <v>68</v>
      </c>
      <c r="D37" s="16">
        <f t="shared" si="2"/>
        <v>21</v>
      </c>
      <c r="E37" s="16"/>
      <c r="F37" s="16"/>
      <c r="G37" s="16"/>
      <c r="H37" s="16">
        <v>1</v>
      </c>
      <c r="I37" s="16">
        <v>5</v>
      </c>
      <c r="J37" s="16"/>
      <c r="K37" s="16">
        <v>1</v>
      </c>
      <c r="L37" s="16"/>
      <c r="M37" s="16"/>
      <c r="N37" s="16">
        <v>6</v>
      </c>
      <c r="O37" s="16">
        <v>6</v>
      </c>
      <c r="P37" s="16">
        <v>2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43"/>
    </row>
    <row r="38" spans="1:30" ht="16.5" customHeight="1" x14ac:dyDescent="0.25">
      <c r="A38" s="38">
        <v>798</v>
      </c>
      <c r="B38" s="16"/>
      <c r="C38" s="17" t="s">
        <v>94</v>
      </c>
      <c r="D38" s="16">
        <f t="shared" si="2"/>
        <v>7</v>
      </c>
      <c r="E38" s="16">
        <v>1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>
        <v>6</v>
      </c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43"/>
    </row>
    <row r="39" spans="1:30" ht="16.5" customHeight="1" x14ac:dyDescent="0.25">
      <c r="A39" s="38">
        <v>1000</v>
      </c>
      <c r="B39" s="16"/>
      <c r="C39" s="17" t="s">
        <v>14</v>
      </c>
      <c r="D39" s="16" t="str">
        <f t="shared" si="2"/>
        <v/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43"/>
    </row>
    <row r="40" spans="1:30" ht="16.5" customHeight="1" x14ac:dyDescent="0.25">
      <c r="A40" s="38">
        <v>1103</v>
      </c>
      <c r="B40" s="16"/>
      <c r="C40" s="17" t="s">
        <v>101</v>
      </c>
      <c r="D40" s="16" t="str">
        <f t="shared" si="2"/>
        <v/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43"/>
    </row>
    <row r="41" spans="1:30" ht="16.5" customHeight="1" x14ac:dyDescent="0.25">
      <c r="A41" s="38">
        <v>1121</v>
      </c>
      <c r="B41" s="16"/>
      <c r="C41" s="17" t="s">
        <v>58</v>
      </c>
      <c r="D41" s="16" t="str">
        <f t="shared" si="2"/>
        <v/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43"/>
    </row>
    <row r="42" spans="1:30" ht="16.5" customHeight="1" x14ac:dyDescent="0.25">
      <c r="A42" s="38">
        <v>1135</v>
      </c>
      <c r="B42" s="16"/>
      <c r="C42" s="17" t="s">
        <v>69</v>
      </c>
      <c r="D42" s="16">
        <f t="shared" si="2"/>
        <v>17</v>
      </c>
      <c r="E42" s="16"/>
      <c r="F42" s="16"/>
      <c r="G42" s="16"/>
      <c r="H42" s="16"/>
      <c r="I42" s="16">
        <v>2</v>
      </c>
      <c r="J42" s="16"/>
      <c r="K42" s="16"/>
      <c r="L42" s="16">
        <v>2</v>
      </c>
      <c r="M42" s="16"/>
      <c r="N42" s="16"/>
      <c r="O42" s="16"/>
      <c r="P42" s="16">
        <v>5</v>
      </c>
      <c r="Q42" s="16"/>
      <c r="R42" s="16"/>
      <c r="S42" s="16"/>
      <c r="T42" s="16"/>
      <c r="U42" s="16"/>
      <c r="V42" s="16">
        <v>6</v>
      </c>
      <c r="W42" s="16">
        <v>2</v>
      </c>
      <c r="X42" s="16"/>
      <c r="Y42" s="16"/>
      <c r="Z42" s="16"/>
      <c r="AA42" s="16"/>
      <c r="AB42" s="16"/>
      <c r="AC42" s="16"/>
      <c r="AD42" s="43"/>
    </row>
    <row r="43" spans="1:30" ht="16.5" customHeight="1" x14ac:dyDescent="0.25">
      <c r="A43" s="38">
        <v>1137</v>
      </c>
      <c r="B43" s="16"/>
      <c r="C43" s="17" t="s">
        <v>44</v>
      </c>
      <c r="D43" s="16">
        <f t="shared" si="2"/>
        <v>5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>
        <v>5</v>
      </c>
      <c r="Y43" s="16"/>
      <c r="Z43" s="16"/>
      <c r="AA43" s="16"/>
      <c r="AB43" s="16"/>
      <c r="AC43" s="16"/>
      <c r="AD43" s="43"/>
    </row>
    <row r="44" spans="1:30" ht="16.5" customHeight="1" x14ac:dyDescent="0.25">
      <c r="A44" s="38">
        <v>1139</v>
      </c>
      <c r="B44" s="16"/>
      <c r="C44" s="17" t="s">
        <v>70</v>
      </c>
      <c r="D44" s="16">
        <f t="shared" si="2"/>
        <v>10</v>
      </c>
      <c r="E44" s="16"/>
      <c r="F44" s="16">
        <v>4</v>
      </c>
      <c r="G44" s="16"/>
      <c r="H44" s="16">
        <v>5</v>
      </c>
      <c r="I44" s="16"/>
      <c r="J44" s="16"/>
      <c r="K44" s="16"/>
      <c r="L44" s="16"/>
      <c r="M44" s="16"/>
      <c r="N44" s="16"/>
      <c r="O44" s="16">
        <v>1</v>
      </c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43"/>
    </row>
    <row r="45" spans="1:30" ht="16.5" customHeight="1" x14ac:dyDescent="0.25">
      <c r="A45" s="38">
        <v>1176</v>
      </c>
      <c r="B45" s="16"/>
      <c r="C45" s="17" t="s">
        <v>23</v>
      </c>
      <c r="D45" s="16">
        <f t="shared" ref="D45:D75" si="3">IF(SUM(E45:AD45)=0,"",SUM(E45:AD45))</f>
        <v>7</v>
      </c>
      <c r="E45" s="16">
        <v>2</v>
      </c>
      <c r="F45" s="16"/>
      <c r="G45" s="16"/>
      <c r="H45" s="16"/>
      <c r="I45" s="16" t="s">
        <v>92</v>
      </c>
      <c r="J45" s="16">
        <v>1</v>
      </c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>
        <v>4</v>
      </c>
      <c r="Y45" s="16"/>
      <c r="Z45" s="16"/>
      <c r="AA45" s="16"/>
      <c r="AB45" s="16"/>
      <c r="AC45" s="16"/>
      <c r="AD45" s="43"/>
    </row>
    <row r="46" spans="1:30" ht="16.5" customHeight="1" x14ac:dyDescent="0.25">
      <c r="A46" s="38">
        <v>1201</v>
      </c>
      <c r="B46" s="16"/>
      <c r="C46" s="17" t="s">
        <v>95</v>
      </c>
      <c r="D46" s="16">
        <f t="shared" si="3"/>
        <v>1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>
        <v>1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43"/>
    </row>
    <row r="47" spans="1:30" ht="16.5" customHeight="1" x14ac:dyDescent="0.25">
      <c r="A47" s="38">
        <v>1246</v>
      </c>
      <c r="B47" s="16"/>
      <c r="C47" s="17" t="s">
        <v>71</v>
      </c>
      <c r="D47" s="16" t="str">
        <f t="shared" si="3"/>
        <v/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43"/>
    </row>
    <row r="48" spans="1:30" ht="16.5" customHeight="1" x14ac:dyDescent="0.25">
      <c r="A48" s="38">
        <v>1252</v>
      </c>
      <c r="B48" s="16"/>
      <c r="C48" s="17" t="s">
        <v>72</v>
      </c>
      <c r="D48" s="16" t="str">
        <f t="shared" si="3"/>
        <v/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43"/>
    </row>
    <row r="49" spans="1:31" ht="16.5" customHeight="1" x14ac:dyDescent="0.25">
      <c r="A49" s="38">
        <v>1278</v>
      </c>
      <c r="B49" s="16"/>
      <c r="C49" s="17" t="s">
        <v>18</v>
      </c>
      <c r="D49" s="16">
        <f t="shared" si="3"/>
        <v>13</v>
      </c>
      <c r="E49" s="16">
        <v>5</v>
      </c>
      <c r="F49" s="16"/>
      <c r="G49" s="16"/>
      <c r="H49" s="16">
        <v>3</v>
      </c>
      <c r="I49" s="16"/>
      <c r="J49" s="16"/>
      <c r="K49" s="16"/>
      <c r="L49" s="16"/>
      <c r="M49" s="16"/>
      <c r="N49" s="16">
        <v>1</v>
      </c>
      <c r="O49" s="16">
        <v>4</v>
      </c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43"/>
    </row>
    <row r="50" spans="1:31" ht="16.5" customHeight="1" x14ac:dyDescent="0.25">
      <c r="A50" s="38">
        <v>1373</v>
      </c>
      <c r="B50" s="16"/>
      <c r="C50" s="17" t="s">
        <v>102</v>
      </c>
      <c r="D50" s="16" t="str">
        <f t="shared" si="3"/>
        <v/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43"/>
    </row>
    <row r="51" spans="1:31" ht="16.5" customHeight="1" x14ac:dyDescent="0.25">
      <c r="A51" s="38">
        <v>1446</v>
      </c>
      <c r="B51" s="16"/>
      <c r="C51" s="17" t="s">
        <v>63</v>
      </c>
      <c r="D51" s="16">
        <f t="shared" si="3"/>
        <v>3</v>
      </c>
      <c r="E51" s="16"/>
      <c r="F51" s="16"/>
      <c r="G51" s="16"/>
      <c r="H51" s="16"/>
      <c r="I51" s="16">
        <v>3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43"/>
    </row>
    <row r="52" spans="1:31" ht="16.5" customHeight="1" x14ac:dyDescent="0.25">
      <c r="A52" s="38">
        <v>1507</v>
      </c>
      <c r="B52" s="16"/>
      <c r="C52" s="17" t="s">
        <v>88</v>
      </c>
      <c r="D52" s="16">
        <f t="shared" si="3"/>
        <v>11</v>
      </c>
      <c r="E52" s="16">
        <v>3</v>
      </c>
      <c r="F52" s="16">
        <v>6</v>
      </c>
      <c r="G52" s="16">
        <v>2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43"/>
    </row>
    <row r="53" spans="1:31" ht="16.5" customHeight="1" x14ac:dyDescent="0.25">
      <c r="A53" s="38">
        <v>1511</v>
      </c>
      <c r="B53" s="16"/>
      <c r="C53" s="17" t="s">
        <v>34</v>
      </c>
      <c r="D53" s="16" t="str">
        <f t="shared" si="3"/>
        <v/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43"/>
    </row>
    <row r="54" spans="1:31" ht="16.5" customHeight="1" x14ac:dyDescent="0.25">
      <c r="A54" s="38">
        <v>1541</v>
      </c>
      <c r="B54" s="16"/>
      <c r="C54" s="17" t="s">
        <v>103</v>
      </c>
      <c r="D54" s="16" t="str">
        <f t="shared" si="3"/>
        <v/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43"/>
    </row>
    <row r="55" spans="1:31" ht="16.5" customHeight="1" x14ac:dyDescent="0.25">
      <c r="A55" s="38">
        <v>1549</v>
      </c>
      <c r="B55" s="16"/>
      <c r="C55" s="17" t="s">
        <v>33</v>
      </c>
      <c r="D55" s="16">
        <f t="shared" si="3"/>
        <v>9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>
        <v>6</v>
      </c>
      <c r="X55" s="16">
        <v>3</v>
      </c>
      <c r="Y55" s="16"/>
      <c r="Z55" s="16"/>
      <c r="AA55" s="16"/>
      <c r="AB55" s="16"/>
      <c r="AC55" s="16"/>
      <c r="AD55" s="43"/>
    </row>
    <row r="56" spans="1:31" ht="16.5" customHeight="1" x14ac:dyDescent="0.25">
      <c r="A56" s="38">
        <v>1577</v>
      </c>
      <c r="B56" s="16"/>
      <c r="C56" s="17" t="s">
        <v>42</v>
      </c>
      <c r="D56" s="16">
        <f t="shared" si="3"/>
        <v>3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>
        <v>3</v>
      </c>
      <c r="X56" s="16"/>
      <c r="Y56" s="16"/>
      <c r="Z56" s="16"/>
      <c r="AA56" s="16"/>
      <c r="AB56" s="16"/>
      <c r="AC56" s="16"/>
      <c r="AD56" s="43"/>
    </row>
    <row r="57" spans="1:31" ht="16.5" customHeight="1" x14ac:dyDescent="0.25">
      <c r="A57" s="38">
        <v>1598</v>
      </c>
      <c r="B57" s="16"/>
      <c r="C57" s="17" t="s">
        <v>19</v>
      </c>
      <c r="D57" s="16">
        <f t="shared" si="3"/>
        <v>6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>
        <v>3</v>
      </c>
      <c r="Q57" s="16"/>
      <c r="R57" s="16"/>
      <c r="S57" s="16"/>
      <c r="T57" s="16"/>
      <c r="U57" s="16"/>
      <c r="V57" s="16">
        <v>3</v>
      </c>
      <c r="W57" s="16"/>
      <c r="X57" s="16"/>
      <c r="Y57" s="16"/>
      <c r="Z57" s="16"/>
      <c r="AA57" s="16"/>
      <c r="AB57" s="16"/>
      <c r="AC57" s="16"/>
      <c r="AD57" s="43"/>
    </row>
    <row r="58" spans="1:31" ht="16.5" customHeight="1" x14ac:dyDescent="0.25">
      <c r="A58" s="38">
        <v>1625</v>
      </c>
      <c r="B58" s="16"/>
      <c r="C58" s="17" t="s">
        <v>62</v>
      </c>
      <c r="D58" s="16" t="str">
        <f t="shared" si="3"/>
        <v/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43"/>
    </row>
    <row r="59" spans="1:31" ht="16.5" customHeight="1" x14ac:dyDescent="0.25">
      <c r="A59" s="38">
        <v>1627</v>
      </c>
      <c r="B59" s="16"/>
      <c r="C59" s="17" t="s">
        <v>61</v>
      </c>
      <c r="D59" s="16" t="str">
        <f t="shared" si="3"/>
        <v/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43"/>
    </row>
    <row r="60" spans="1:31" ht="16.5" customHeight="1" x14ac:dyDescent="0.25">
      <c r="A60" s="38">
        <v>1628</v>
      </c>
      <c r="B60" s="16"/>
      <c r="C60" s="17" t="s">
        <v>55</v>
      </c>
      <c r="D60" s="16" t="str">
        <f t="shared" si="3"/>
        <v/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43"/>
    </row>
    <row r="61" spans="1:31" ht="16.5" customHeight="1" x14ac:dyDescent="0.25">
      <c r="A61" s="38">
        <v>1643</v>
      </c>
      <c r="B61" s="16"/>
      <c r="C61" s="17" t="s">
        <v>73</v>
      </c>
      <c r="D61" s="16" t="str">
        <f t="shared" si="3"/>
        <v/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43"/>
    </row>
    <row r="62" spans="1:31" ht="15.75" customHeight="1" x14ac:dyDescent="0.25">
      <c r="A62" s="38">
        <v>1646</v>
      </c>
      <c r="B62" s="16"/>
      <c r="C62" s="17" t="s">
        <v>37</v>
      </c>
      <c r="D62" s="16" t="str">
        <f t="shared" si="3"/>
        <v/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43"/>
      <c r="AE62" s="18"/>
    </row>
    <row r="63" spans="1:31" ht="15.75" customHeight="1" x14ac:dyDescent="0.25">
      <c r="A63" s="38">
        <v>1668</v>
      </c>
      <c r="B63" s="16"/>
      <c r="C63" s="17" t="s">
        <v>25</v>
      </c>
      <c r="D63" s="16" t="str">
        <f t="shared" si="3"/>
        <v/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43"/>
      <c r="AE63" s="18"/>
    </row>
    <row r="64" spans="1:31" ht="15.75" customHeight="1" x14ac:dyDescent="0.25">
      <c r="A64" s="38">
        <v>1681</v>
      </c>
      <c r="B64" s="16"/>
      <c r="C64" s="17" t="s">
        <v>46</v>
      </c>
      <c r="D64" s="16" t="str">
        <f t="shared" si="3"/>
        <v/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43"/>
      <c r="AE64" s="18"/>
    </row>
    <row r="65" spans="1:33" ht="15.75" customHeight="1" x14ac:dyDescent="0.25">
      <c r="A65" s="38">
        <v>1697</v>
      </c>
      <c r="B65" s="16"/>
      <c r="C65" s="17" t="s">
        <v>96</v>
      </c>
      <c r="D65" s="16">
        <f t="shared" si="3"/>
        <v>27</v>
      </c>
      <c r="E65" s="16">
        <v>4</v>
      </c>
      <c r="F65" s="16">
        <v>5</v>
      </c>
      <c r="G65" s="16"/>
      <c r="H65" s="16">
        <v>2</v>
      </c>
      <c r="I65" s="16" t="s">
        <v>92</v>
      </c>
      <c r="J65" s="16">
        <v>6</v>
      </c>
      <c r="K65" s="16"/>
      <c r="L65" s="16">
        <v>5</v>
      </c>
      <c r="M65" s="16"/>
      <c r="N65" s="16">
        <v>5</v>
      </c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43"/>
      <c r="AE65" s="18"/>
    </row>
    <row r="66" spans="1:33" ht="14.25" customHeight="1" x14ac:dyDescent="0.25">
      <c r="A66" s="81">
        <v>1747</v>
      </c>
      <c r="B66" s="84"/>
      <c r="C66" s="83" t="s">
        <v>59</v>
      </c>
      <c r="D66" s="81">
        <f t="shared" si="3"/>
        <v>15</v>
      </c>
      <c r="E66" s="81"/>
      <c r="F66" s="81">
        <v>2</v>
      </c>
      <c r="G66" s="81"/>
      <c r="H66" s="81">
        <v>6</v>
      </c>
      <c r="I66" s="81"/>
      <c r="J66" s="81"/>
      <c r="K66" s="81">
        <v>4</v>
      </c>
      <c r="L66" s="81"/>
      <c r="M66" s="81"/>
      <c r="N66" s="81">
        <v>3</v>
      </c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F66"/>
      <c r="AG66"/>
    </row>
    <row r="67" spans="1:33" ht="14.25" customHeight="1" x14ac:dyDescent="0.25">
      <c r="A67" s="81">
        <v>1751</v>
      </c>
      <c r="B67" s="84"/>
      <c r="C67" s="83" t="s">
        <v>104</v>
      </c>
      <c r="D67" s="81" t="str">
        <f t="shared" si="3"/>
        <v/>
      </c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F67"/>
      <c r="AG67"/>
    </row>
    <row r="68" spans="1:33" ht="15.75" customHeight="1" x14ac:dyDescent="0.25">
      <c r="A68" s="78">
        <v>1768</v>
      </c>
      <c r="B68" s="79"/>
      <c r="C68" s="24" t="s">
        <v>74</v>
      </c>
      <c r="D68" s="79" t="str">
        <f t="shared" si="3"/>
        <v/>
      </c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80"/>
      <c r="AE68" s="18"/>
    </row>
    <row r="69" spans="1:33" ht="15.75" customHeight="1" x14ac:dyDescent="0.25">
      <c r="A69" s="38">
        <v>1831</v>
      </c>
      <c r="B69" s="16"/>
      <c r="C69" s="17" t="s">
        <v>36</v>
      </c>
      <c r="D69" s="16" t="str">
        <f t="shared" si="3"/>
        <v/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43"/>
      <c r="AE69" s="18"/>
      <c r="AF69"/>
      <c r="AG69"/>
    </row>
    <row r="70" spans="1:33" ht="15.75" customHeight="1" x14ac:dyDescent="0.25">
      <c r="A70" s="38">
        <v>1851</v>
      </c>
      <c r="B70" s="16"/>
      <c r="C70" s="17" t="s">
        <v>75</v>
      </c>
      <c r="D70" s="16">
        <f t="shared" si="3"/>
        <v>13</v>
      </c>
      <c r="E70" s="16">
        <v>6</v>
      </c>
      <c r="F70" s="16"/>
      <c r="G70" s="16"/>
      <c r="H70" s="16"/>
      <c r="I70" s="16"/>
      <c r="J70" s="16"/>
      <c r="K70" s="16"/>
      <c r="L70" s="16">
        <v>4</v>
      </c>
      <c r="M70" s="16"/>
      <c r="N70" s="16"/>
      <c r="O70" s="16"/>
      <c r="P70" s="16"/>
      <c r="Q70" s="16"/>
      <c r="R70" s="16"/>
      <c r="S70" s="16"/>
      <c r="T70" s="16"/>
      <c r="U70" s="16"/>
      <c r="V70" s="16">
        <v>2</v>
      </c>
      <c r="W70" s="16"/>
      <c r="X70" s="16">
        <v>1</v>
      </c>
      <c r="Y70" s="16"/>
      <c r="Z70" s="16"/>
      <c r="AA70" s="16"/>
      <c r="AB70" s="16"/>
      <c r="AC70" s="16"/>
      <c r="AD70" s="43"/>
      <c r="AF70"/>
      <c r="AG70"/>
    </row>
    <row r="71" spans="1:33" ht="15.75" customHeight="1" x14ac:dyDescent="0.25">
      <c r="A71" s="38">
        <v>1860</v>
      </c>
      <c r="B71" s="16"/>
      <c r="C71" s="17" t="s">
        <v>43</v>
      </c>
      <c r="D71" s="16" t="str">
        <f t="shared" si="3"/>
        <v/>
      </c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43"/>
      <c r="AE71" s="18"/>
      <c r="AF71"/>
      <c r="AG71"/>
    </row>
    <row r="72" spans="1:33" ht="15.75" customHeight="1" x14ac:dyDescent="0.25">
      <c r="A72" s="38">
        <v>1904</v>
      </c>
      <c r="B72" s="16"/>
      <c r="C72" s="17" t="s">
        <v>105</v>
      </c>
      <c r="D72" s="16" t="str">
        <f t="shared" si="3"/>
        <v/>
      </c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43"/>
      <c r="AE72" s="18"/>
      <c r="AF72"/>
      <c r="AG72"/>
    </row>
    <row r="73" spans="1:33" ht="15.75" customHeight="1" x14ac:dyDescent="0.25">
      <c r="A73" s="38">
        <v>1975</v>
      </c>
      <c r="B73" s="16"/>
      <c r="C73" s="17" t="s">
        <v>76</v>
      </c>
      <c r="D73" s="16" t="str">
        <f t="shared" si="3"/>
        <v/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43"/>
      <c r="AE73" s="18"/>
      <c r="AF73"/>
      <c r="AG73"/>
    </row>
    <row r="74" spans="1:33" ht="15.75" customHeight="1" x14ac:dyDescent="0.25">
      <c r="A74" s="38">
        <v>2115</v>
      </c>
      <c r="B74" s="16"/>
      <c r="C74" s="17" t="s">
        <v>77</v>
      </c>
      <c r="D74" s="16" t="str">
        <f t="shared" si="3"/>
        <v/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43"/>
      <c r="AE74" s="18"/>
      <c r="AF74"/>
      <c r="AG74"/>
    </row>
    <row r="75" spans="1:33" ht="15.75" customHeight="1" x14ac:dyDescent="0.25">
      <c r="A75" s="38">
        <v>2140</v>
      </c>
      <c r="B75" s="16"/>
      <c r="C75" s="17" t="s">
        <v>78</v>
      </c>
      <c r="D75" s="16" t="str">
        <f t="shared" si="3"/>
        <v/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43"/>
      <c r="AE75" s="18"/>
      <c r="AF75"/>
      <c r="AG75"/>
    </row>
    <row r="76" spans="1:33" ht="15.75" customHeight="1" x14ac:dyDescent="0.25">
      <c r="A76" s="38">
        <v>2199</v>
      </c>
      <c r="B76" s="16"/>
      <c r="C76" s="17" t="s">
        <v>79</v>
      </c>
      <c r="D76" s="16">
        <f t="shared" ref="D76:D96" si="4">IF(SUM(E76:AD76)=0,"",SUM(E76:AD76))</f>
        <v>8</v>
      </c>
      <c r="E76" s="16"/>
      <c r="F76" s="16"/>
      <c r="G76" s="16"/>
      <c r="H76" s="16"/>
      <c r="I76" s="16"/>
      <c r="J76" s="16"/>
      <c r="K76" s="16"/>
      <c r="L76" s="16">
        <v>3</v>
      </c>
      <c r="M76" s="16"/>
      <c r="N76" s="16"/>
      <c r="O76" s="16"/>
      <c r="P76" s="16"/>
      <c r="Q76" s="16"/>
      <c r="R76" s="16"/>
      <c r="S76" s="16"/>
      <c r="T76" s="16"/>
      <c r="U76" s="16"/>
      <c r="V76" s="16">
        <v>5</v>
      </c>
      <c r="W76" s="16"/>
      <c r="X76" s="16"/>
      <c r="Y76" s="16"/>
      <c r="Z76" s="16"/>
      <c r="AA76" s="16"/>
      <c r="AB76" s="16"/>
      <c r="AC76" s="16"/>
      <c r="AD76" s="43"/>
      <c r="AE76" s="18"/>
      <c r="AF76"/>
      <c r="AG76"/>
    </row>
    <row r="77" spans="1:33" ht="15.75" customHeight="1" x14ac:dyDescent="0.25">
      <c r="A77" s="38">
        <v>2236</v>
      </c>
      <c r="B77" s="16"/>
      <c r="C77" s="17" t="s">
        <v>80</v>
      </c>
      <c r="D77" s="16" t="str">
        <f t="shared" si="4"/>
        <v/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43"/>
      <c r="AE77" s="18"/>
      <c r="AF77"/>
      <c r="AG77"/>
    </row>
    <row r="78" spans="1:33" ht="15.75" customHeight="1" x14ac:dyDescent="0.25">
      <c r="A78" s="38">
        <v>2239</v>
      </c>
      <c r="B78" s="16"/>
      <c r="C78" s="17" t="s">
        <v>81</v>
      </c>
      <c r="D78" s="16" t="str">
        <f t="shared" si="4"/>
        <v/>
      </c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43"/>
      <c r="AE78" s="18"/>
    </row>
    <row r="79" spans="1:33" ht="15.75" customHeight="1" x14ac:dyDescent="0.25">
      <c r="A79" s="38">
        <v>2246</v>
      </c>
      <c r="B79" s="16"/>
      <c r="C79" s="17" t="s">
        <v>82</v>
      </c>
      <c r="D79" s="16">
        <f t="shared" si="4"/>
        <v>6</v>
      </c>
      <c r="E79" s="16"/>
      <c r="F79" s="16"/>
      <c r="G79" s="16"/>
      <c r="H79" s="16"/>
      <c r="I79" s="16"/>
      <c r="J79" s="16">
        <v>4</v>
      </c>
      <c r="K79" s="16"/>
      <c r="L79" s="16"/>
      <c r="M79" s="16"/>
      <c r="N79" s="16"/>
      <c r="O79" s="16">
        <v>2</v>
      </c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43"/>
      <c r="AE79" s="18"/>
    </row>
    <row r="80" spans="1:33" ht="15.75" customHeight="1" x14ac:dyDescent="0.25">
      <c r="A80" s="38">
        <v>2263</v>
      </c>
      <c r="B80" s="16"/>
      <c r="C80" s="17" t="s">
        <v>89</v>
      </c>
      <c r="D80" s="16" t="str">
        <f t="shared" si="4"/>
        <v/>
      </c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43"/>
      <c r="AE80" s="18"/>
    </row>
    <row r="81" spans="1:31" ht="15.75" customHeight="1" x14ac:dyDescent="0.25">
      <c r="A81" s="38">
        <v>2387</v>
      </c>
      <c r="B81" s="16"/>
      <c r="C81" s="17" t="s">
        <v>106</v>
      </c>
      <c r="D81" s="16" t="str">
        <f t="shared" si="4"/>
        <v/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43"/>
      <c r="AE81" s="18"/>
    </row>
    <row r="82" spans="1:31" ht="15.75" customHeight="1" x14ac:dyDescent="0.25">
      <c r="A82" s="38">
        <v>2407</v>
      </c>
      <c r="B82" s="16"/>
      <c r="C82" s="17" t="s">
        <v>83</v>
      </c>
      <c r="D82" s="16">
        <f t="shared" si="4"/>
        <v>13</v>
      </c>
      <c r="E82" s="16"/>
      <c r="F82" s="16"/>
      <c r="G82" s="16"/>
      <c r="H82" s="16"/>
      <c r="I82" s="16"/>
      <c r="J82" s="16"/>
      <c r="K82" s="16">
        <v>5</v>
      </c>
      <c r="L82" s="16">
        <v>1</v>
      </c>
      <c r="M82" s="16"/>
      <c r="N82" s="16"/>
      <c r="O82" s="16"/>
      <c r="P82" s="16"/>
      <c r="Q82" s="16"/>
      <c r="R82" s="16"/>
      <c r="S82" s="16"/>
      <c r="T82" s="16"/>
      <c r="U82" s="16"/>
      <c r="V82" s="16">
        <v>1</v>
      </c>
      <c r="W82" s="16">
        <v>4</v>
      </c>
      <c r="X82" s="16">
        <v>2</v>
      </c>
      <c r="Y82" s="16"/>
      <c r="Z82" s="16"/>
      <c r="AA82" s="16"/>
      <c r="AB82" s="16"/>
      <c r="AC82" s="16"/>
      <c r="AD82" s="43"/>
      <c r="AE82" s="18"/>
    </row>
    <row r="83" spans="1:31" ht="15.75" customHeight="1" x14ac:dyDescent="0.25">
      <c r="A83" s="38">
        <v>2413</v>
      </c>
      <c r="B83" s="16"/>
      <c r="C83" s="17" t="s">
        <v>84</v>
      </c>
      <c r="D83" s="16" t="str">
        <f t="shared" si="4"/>
        <v/>
      </c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43"/>
      <c r="AE83" s="18"/>
    </row>
    <row r="84" spans="1:31" ht="15.75" customHeight="1" x14ac:dyDescent="0.25">
      <c r="A84" s="38">
        <v>2418</v>
      </c>
      <c r="B84" s="16"/>
      <c r="C84" s="17" t="s">
        <v>90</v>
      </c>
      <c r="D84" s="16" t="str">
        <f t="shared" si="4"/>
        <v/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43"/>
      <c r="AE84" s="18"/>
    </row>
    <row r="85" spans="1:31" ht="15.75" customHeight="1" x14ac:dyDescent="0.25">
      <c r="A85" s="38">
        <v>2428</v>
      </c>
      <c r="B85" s="16"/>
      <c r="C85" s="17" t="s">
        <v>85</v>
      </c>
      <c r="D85" s="16" t="str">
        <f t="shared" si="4"/>
        <v/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43"/>
      <c r="AE85" s="18"/>
    </row>
    <row r="86" spans="1:31" ht="15.75" customHeight="1" x14ac:dyDescent="0.25">
      <c r="A86" s="38">
        <v>2480</v>
      </c>
      <c r="B86" s="16"/>
      <c r="C86" s="17" t="s">
        <v>86</v>
      </c>
      <c r="D86" s="16">
        <f t="shared" si="4"/>
        <v>18</v>
      </c>
      <c r="E86" s="16"/>
      <c r="F86" s="16"/>
      <c r="G86" s="16">
        <v>6</v>
      </c>
      <c r="H86" s="16">
        <v>4</v>
      </c>
      <c r="I86" s="16">
        <v>6</v>
      </c>
      <c r="J86" s="16">
        <v>2</v>
      </c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43"/>
      <c r="AE86" s="18"/>
    </row>
    <row r="87" spans="1:31" ht="15.75" customHeight="1" x14ac:dyDescent="0.25">
      <c r="A87" s="38">
        <v>2490</v>
      </c>
      <c r="B87" s="16"/>
      <c r="C87" s="17" t="s">
        <v>87</v>
      </c>
      <c r="D87" s="16" t="str">
        <f t="shared" si="4"/>
        <v/>
      </c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43"/>
      <c r="AE87" s="18"/>
    </row>
    <row r="88" spans="1:31" ht="16.5" customHeight="1" x14ac:dyDescent="0.25">
      <c r="A88" s="38"/>
      <c r="B88" s="16"/>
      <c r="C88" s="17"/>
      <c r="D88" s="16" t="str">
        <f t="shared" si="4"/>
        <v/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43"/>
    </row>
    <row r="89" spans="1:31" ht="15.75" customHeight="1" x14ac:dyDescent="0.25">
      <c r="A89" s="38"/>
      <c r="B89" s="16"/>
      <c r="C89" s="17"/>
      <c r="D89" s="16" t="str">
        <f t="shared" si="4"/>
        <v/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43"/>
      <c r="AE89" s="18"/>
    </row>
    <row r="90" spans="1:31" ht="15.75" customHeight="1" x14ac:dyDescent="0.25">
      <c r="A90" s="38"/>
      <c r="B90" s="16"/>
      <c r="C90" s="17"/>
      <c r="D90" s="16" t="str">
        <f t="shared" si="4"/>
        <v/>
      </c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43"/>
      <c r="AE90" s="18"/>
    </row>
    <row r="91" spans="1:31" ht="15.75" customHeight="1" x14ac:dyDescent="0.25">
      <c r="A91" s="38"/>
      <c r="B91" s="16"/>
      <c r="C91" s="17"/>
      <c r="D91" s="16" t="str">
        <f t="shared" si="4"/>
        <v/>
      </c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43"/>
      <c r="AE91" s="18"/>
    </row>
    <row r="92" spans="1:31" ht="15.75" customHeight="1" x14ac:dyDescent="0.25">
      <c r="A92" s="38"/>
      <c r="B92" s="16"/>
      <c r="C92" s="17"/>
      <c r="D92" s="16" t="str">
        <f t="shared" si="4"/>
        <v/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43"/>
      <c r="AE92" s="18"/>
    </row>
    <row r="93" spans="1:31" ht="15.75" customHeight="1" x14ac:dyDescent="0.25">
      <c r="A93" s="38"/>
      <c r="B93" s="16"/>
      <c r="C93" s="17"/>
      <c r="D93" s="16" t="str">
        <f t="shared" si="4"/>
        <v/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43"/>
      <c r="AE93" s="18"/>
    </row>
    <row r="94" spans="1:31" ht="15.75" customHeight="1" x14ac:dyDescent="0.25">
      <c r="A94" s="38"/>
      <c r="B94" s="16"/>
      <c r="C94" s="17"/>
      <c r="D94" s="16" t="str">
        <f t="shared" si="4"/>
        <v/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43"/>
      <c r="AE94" s="18"/>
    </row>
    <row r="95" spans="1:31" ht="15.75" customHeight="1" x14ac:dyDescent="0.25">
      <c r="A95" s="38"/>
      <c r="B95" s="16"/>
      <c r="C95" s="17"/>
      <c r="D95" s="16" t="str">
        <f t="shared" si="4"/>
        <v/>
      </c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43"/>
      <c r="AE95" s="18"/>
    </row>
    <row r="96" spans="1:31" ht="15.75" customHeight="1" x14ac:dyDescent="0.25">
      <c r="A96" s="38"/>
      <c r="B96" s="16"/>
      <c r="C96" s="17"/>
      <c r="D96" s="16" t="str">
        <f t="shared" si="4"/>
        <v/>
      </c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43"/>
      <c r="AE96" s="18"/>
    </row>
    <row r="97" spans="1:31" ht="3.75" customHeight="1" thickBot="1" x14ac:dyDescent="0.3">
      <c r="A97" s="39"/>
      <c r="B97" s="40"/>
      <c r="C97" s="45"/>
      <c r="D97" s="45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4"/>
      <c r="AE97" s="18"/>
    </row>
    <row r="98" spans="1:31" ht="15.95" customHeight="1" x14ac:dyDescent="0.2">
      <c r="A98" s="1"/>
      <c r="B98" s="1"/>
      <c r="AE98" s="4"/>
    </row>
    <row r="99" spans="1:31" ht="39.75" customHeight="1" x14ac:dyDescent="0.2">
      <c r="A99" s="63"/>
      <c r="B99" s="1"/>
      <c r="AE99" s="4"/>
    </row>
    <row r="100" spans="1:31" ht="23.1" customHeight="1" x14ac:dyDescent="0.25">
      <c r="A100" s="19" t="s">
        <v>5</v>
      </c>
      <c r="B100" s="20"/>
      <c r="C100" s="20"/>
      <c r="D100" s="21"/>
      <c r="AE100" s="4"/>
    </row>
    <row r="101" spans="1:31" ht="30.95" customHeight="1" x14ac:dyDescent="0.2">
      <c r="A101" s="12" t="s">
        <v>6</v>
      </c>
      <c r="B101" s="13"/>
      <c r="C101" s="14" t="s">
        <v>8</v>
      </c>
      <c r="D101" s="15" t="s">
        <v>16</v>
      </c>
      <c r="AE101" s="4"/>
    </row>
    <row r="102" spans="1:31" ht="15.95" customHeight="1" thickBot="1" x14ac:dyDescent="0.25">
      <c r="A102" s="22"/>
      <c r="B102" s="22"/>
      <c r="C102" s="22"/>
      <c r="D102" s="22"/>
      <c r="AE102" s="4"/>
    </row>
    <row r="103" spans="1:31" ht="15.95" customHeight="1" x14ac:dyDescent="0.25">
      <c r="A103" s="60"/>
      <c r="B103" s="60"/>
      <c r="C103" s="69"/>
      <c r="D103" s="60"/>
      <c r="AE103" s="4"/>
    </row>
    <row r="104" spans="1:31" ht="15.95" customHeight="1" x14ac:dyDescent="0.25">
      <c r="A104" s="61"/>
      <c r="B104" s="61"/>
      <c r="C104" s="70"/>
      <c r="D104" s="61"/>
      <c r="AE104" s="4"/>
    </row>
    <row r="105" spans="1:31" ht="15.95" customHeight="1" x14ac:dyDescent="0.25">
      <c r="A105" s="61"/>
      <c r="B105" s="61"/>
      <c r="C105" s="70"/>
      <c r="D105" s="61" t="str">
        <f>+D26</f>
        <v/>
      </c>
      <c r="AE105" s="4"/>
    </row>
    <row r="106" spans="1:31" ht="15.95" customHeight="1" x14ac:dyDescent="0.25">
      <c r="A106" s="61"/>
      <c r="B106" s="61"/>
      <c r="C106" s="70"/>
      <c r="D106" s="61"/>
      <c r="AE106" s="4"/>
    </row>
    <row r="107" spans="1:31" ht="15.95" customHeight="1" x14ac:dyDescent="0.25">
      <c r="A107" s="61"/>
      <c r="B107" s="61"/>
      <c r="C107" s="70"/>
      <c r="D107" s="61"/>
      <c r="AE107" s="4"/>
    </row>
    <row r="108" spans="1:31" ht="15.95" customHeight="1" thickBot="1" x14ac:dyDescent="0.3">
      <c r="A108" s="62"/>
      <c r="B108" s="62"/>
      <c r="C108" s="71"/>
      <c r="D108" s="62"/>
      <c r="AE108" s="4"/>
    </row>
    <row r="109" spans="1:31" ht="41.1" customHeight="1" x14ac:dyDescent="0.2">
      <c r="A109" s="22"/>
      <c r="B109" s="22"/>
      <c r="C109" s="22"/>
      <c r="D109" s="22"/>
      <c r="AE109" s="4"/>
    </row>
    <row r="110" spans="1:31" ht="15.95" customHeight="1" x14ac:dyDescent="0.25">
      <c r="A110" s="19" t="s">
        <v>7</v>
      </c>
      <c r="B110" s="20"/>
      <c r="C110" s="20"/>
      <c r="D110" s="21"/>
      <c r="AE110" s="4"/>
    </row>
    <row r="111" spans="1:31" ht="32.1" customHeight="1" x14ac:dyDescent="0.2">
      <c r="A111" s="12" t="s">
        <v>6</v>
      </c>
      <c r="B111" s="13"/>
      <c r="C111" s="14" t="s">
        <v>8</v>
      </c>
      <c r="D111" s="15" t="s">
        <v>16</v>
      </c>
      <c r="AE111" s="4"/>
    </row>
    <row r="112" spans="1:31" ht="15.95" customHeight="1" thickBot="1" x14ac:dyDescent="0.25">
      <c r="A112" s="22"/>
      <c r="B112" s="22"/>
      <c r="C112" s="22"/>
      <c r="D112" s="22"/>
      <c r="AE112" s="4"/>
    </row>
    <row r="113" spans="1:31" ht="15.95" customHeight="1" x14ac:dyDescent="0.25">
      <c r="A113" s="60"/>
      <c r="B113" s="60"/>
      <c r="C113" s="69"/>
      <c r="D113" s="60"/>
      <c r="AE113" s="4"/>
    </row>
    <row r="114" spans="1:31" ht="15.95" customHeight="1" x14ac:dyDescent="0.25">
      <c r="A114" s="61"/>
      <c r="B114" s="61"/>
      <c r="C114" s="70"/>
      <c r="D114" s="61" t="str">
        <f>+D91</f>
        <v/>
      </c>
      <c r="AE114" s="4"/>
    </row>
    <row r="115" spans="1:31" ht="15.95" customHeight="1" x14ac:dyDescent="0.25">
      <c r="A115" s="61"/>
      <c r="B115" s="61"/>
      <c r="C115" s="70"/>
      <c r="D115" s="61"/>
      <c r="AE115" s="4"/>
    </row>
    <row r="116" spans="1:31" ht="15.95" customHeight="1" x14ac:dyDescent="0.25">
      <c r="A116" s="61"/>
      <c r="B116" s="61"/>
      <c r="C116" s="70"/>
      <c r="D116" s="61" t="str">
        <f>+D85</f>
        <v/>
      </c>
      <c r="AE116" s="4"/>
    </row>
    <row r="117" spans="1:31" ht="15.95" customHeight="1" x14ac:dyDescent="0.25">
      <c r="A117" s="61"/>
      <c r="B117" s="61"/>
      <c r="C117" s="70"/>
      <c r="D117" s="61"/>
      <c r="AE117" s="4"/>
    </row>
    <row r="118" spans="1:31" ht="15.95" customHeight="1" thickBot="1" x14ac:dyDescent="0.3">
      <c r="A118" s="62"/>
      <c r="B118" s="62"/>
      <c r="C118" s="71"/>
      <c r="D118" s="62" t="str">
        <f>+D88</f>
        <v/>
      </c>
      <c r="AE118" s="4"/>
    </row>
    <row r="119" spans="1:31" ht="15.95" customHeight="1" x14ac:dyDescent="0.25">
      <c r="A119" s="23"/>
      <c r="B119" s="23"/>
      <c r="C119" s="2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</row>
    <row r="120" spans="1:31" ht="15.95" customHeight="1" x14ac:dyDescent="0.25">
      <c r="A120" s="23"/>
      <c r="B120" s="23"/>
      <c r="C120" s="2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</row>
    <row r="121" spans="1:31" ht="15.95" customHeight="1" x14ac:dyDescent="0.25">
      <c r="A121" s="23"/>
      <c r="B121" s="23"/>
      <c r="C121" s="2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</row>
    <row r="122" spans="1:31" ht="15.95" customHeight="1" x14ac:dyDescent="0.25">
      <c r="A122" s="23"/>
      <c r="B122" s="23"/>
      <c r="C122" s="24"/>
      <c r="D122" s="4">
        <f t="shared" ref="D122:AD122" si="5">SUM(D5:D66)</f>
        <v>233</v>
      </c>
      <c r="E122" s="4">
        <f t="shared" si="5"/>
        <v>15</v>
      </c>
      <c r="F122" s="4">
        <f t="shared" si="5"/>
        <v>21</v>
      </c>
      <c r="G122" s="4">
        <f t="shared" si="5"/>
        <v>15</v>
      </c>
      <c r="H122" s="4">
        <f t="shared" si="5"/>
        <v>17</v>
      </c>
      <c r="I122" s="4">
        <f t="shared" si="5"/>
        <v>15</v>
      </c>
      <c r="J122" s="4">
        <f t="shared" si="5"/>
        <v>15</v>
      </c>
      <c r="K122" s="4">
        <f t="shared" si="5"/>
        <v>16</v>
      </c>
      <c r="L122" s="4">
        <f t="shared" si="5"/>
        <v>13</v>
      </c>
      <c r="M122" s="4">
        <f t="shared" si="5"/>
        <v>0</v>
      </c>
      <c r="N122" s="4">
        <f t="shared" si="5"/>
        <v>21</v>
      </c>
      <c r="O122" s="4">
        <f t="shared" si="5"/>
        <v>19</v>
      </c>
      <c r="P122" s="4">
        <f t="shared" si="5"/>
        <v>21</v>
      </c>
      <c r="Q122" s="4">
        <f t="shared" si="5"/>
        <v>0</v>
      </c>
      <c r="R122" s="4">
        <f t="shared" si="5"/>
        <v>0</v>
      </c>
      <c r="S122" s="4">
        <f t="shared" si="5"/>
        <v>0</v>
      </c>
      <c r="T122" s="4">
        <f t="shared" si="5"/>
        <v>0</v>
      </c>
      <c r="U122" s="4">
        <f t="shared" si="5"/>
        <v>0</v>
      </c>
      <c r="V122" s="4">
        <f t="shared" si="5"/>
        <v>13</v>
      </c>
      <c r="W122" s="4">
        <f t="shared" si="5"/>
        <v>17</v>
      </c>
      <c r="X122" s="4">
        <f t="shared" si="5"/>
        <v>18</v>
      </c>
      <c r="Y122" s="4">
        <f t="shared" si="5"/>
        <v>0</v>
      </c>
      <c r="Z122" s="4">
        <f t="shared" si="5"/>
        <v>0</v>
      </c>
      <c r="AA122" s="4">
        <f t="shared" si="5"/>
        <v>0</v>
      </c>
      <c r="AB122" s="4">
        <f t="shared" si="5"/>
        <v>0</v>
      </c>
      <c r="AC122" s="4">
        <f t="shared" si="5"/>
        <v>0</v>
      </c>
      <c r="AD122" s="4">
        <f t="shared" si="5"/>
        <v>0</v>
      </c>
      <c r="AE122" s="4"/>
    </row>
    <row r="123" spans="1:31" ht="15.95" customHeight="1" x14ac:dyDescent="0.25">
      <c r="A123" s="23"/>
      <c r="B123" s="23"/>
      <c r="C123" s="24"/>
      <c r="D123" s="4">
        <f>SUM(D69:D97)</f>
        <v>58</v>
      </c>
      <c r="E123" s="4">
        <f t="shared" ref="E123:AD123" si="6">SUM(E68:E97)</f>
        <v>6</v>
      </c>
      <c r="F123" s="4">
        <f t="shared" si="6"/>
        <v>0</v>
      </c>
      <c r="G123" s="4">
        <f t="shared" si="6"/>
        <v>6</v>
      </c>
      <c r="H123" s="4">
        <f t="shared" si="6"/>
        <v>4</v>
      </c>
      <c r="I123" s="4">
        <f t="shared" si="6"/>
        <v>6</v>
      </c>
      <c r="J123" s="4">
        <f t="shared" si="6"/>
        <v>6</v>
      </c>
      <c r="K123" s="4">
        <f t="shared" si="6"/>
        <v>5</v>
      </c>
      <c r="L123" s="4">
        <f t="shared" si="6"/>
        <v>8</v>
      </c>
      <c r="M123" s="4">
        <f t="shared" si="6"/>
        <v>0</v>
      </c>
      <c r="N123" s="4">
        <f t="shared" si="6"/>
        <v>0</v>
      </c>
      <c r="O123" s="4">
        <f t="shared" si="6"/>
        <v>2</v>
      </c>
      <c r="P123" s="4">
        <f t="shared" si="6"/>
        <v>0</v>
      </c>
      <c r="Q123" s="4">
        <f t="shared" si="6"/>
        <v>0</v>
      </c>
      <c r="R123" s="4">
        <f t="shared" si="6"/>
        <v>0</v>
      </c>
      <c r="S123" s="4">
        <f t="shared" si="6"/>
        <v>0</v>
      </c>
      <c r="T123" s="4">
        <f t="shared" si="6"/>
        <v>0</v>
      </c>
      <c r="U123" s="4">
        <f t="shared" si="6"/>
        <v>0</v>
      </c>
      <c r="V123" s="4">
        <f t="shared" si="6"/>
        <v>8</v>
      </c>
      <c r="W123" s="4">
        <f t="shared" si="6"/>
        <v>4</v>
      </c>
      <c r="X123" s="4">
        <f t="shared" si="6"/>
        <v>3</v>
      </c>
      <c r="Y123" s="4">
        <f t="shared" si="6"/>
        <v>0</v>
      </c>
      <c r="Z123" s="4">
        <f t="shared" si="6"/>
        <v>0</v>
      </c>
      <c r="AA123" s="4">
        <f t="shared" si="6"/>
        <v>0</v>
      </c>
      <c r="AB123" s="4">
        <f t="shared" si="6"/>
        <v>0</v>
      </c>
      <c r="AC123" s="4">
        <f t="shared" si="6"/>
        <v>0</v>
      </c>
      <c r="AD123" s="4">
        <f t="shared" si="6"/>
        <v>0</v>
      </c>
      <c r="AE123" s="4"/>
    </row>
    <row r="124" spans="1:31" ht="15.95" customHeight="1" x14ac:dyDescent="0.25">
      <c r="A124" s="23"/>
      <c r="B124" s="23"/>
      <c r="C124" s="24">
        <f>SUM(E124:AD124)</f>
        <v>294</v>
      </c>
      <c r="D124" s="4">
        <f>D122+D123</f>
        <v>291</v>
      </c>
      <c r="E124" s="4">
        <f t="shared" ref="E124:J124" si="7">E122+E123</f>
        <v>21</v>
      </c>
      <c r="F124" s="4">
        <f t="shared" si="7"/>
        <v>21</v>
      </c>
      <c r="G124" s="4">
        <f t="shared" si="7"/>
        <v>21</v>
      </c>
      <c r="H124" s="4">
        <f t="shared" ref="H124" si="8">H122+H123</f>
        <v>21</v>
      </c>
      <c r="I124" s="4">
        <f t="shared" si="7"/>
        <v>21</v>
      </c>
      <c r="J124" s="4">
        <f t="shared" si="7"/>
        <v>21</v>
      </c>
      <c r="K124" s="4">
        <f>K122+K123</f>
        <v>21</v>
      </c>
      <c r="L124" s="4">
        <f t="shared" ref="L124:AD124" si="9">L122+L123</f>
        <v>21</v>
      </c>
      <c r="M124" s="4">
        <f t="shared" si="9"/>
        <v>0</v>
      </c>
      <c r="N124" s="4">
        <f t="shared" si="9"/>
        <v>21</v>
      </c>
      <c r="O124" s="4">
        <f t="shared" si="9"/>
        <v>21</v>
      </c>
      <c r="P124" s="4">
        <f t="shared" ref="P124:Q124" si="10">P122+P123</f>
        <v>21</v>
      </c>
      <c r="Q124" s="4">
        <f t="shared" si="10"/>
        <v>0</v>
      </c>
      <c r="R124" s="4">
        <f t="shared" ref="R124:S124" si="11">R122+R123</f>
        <v>0</v>
      </c>
      <c r="S124" s="4">
        <f t="shared" si="11"/>
        <v>0</v>
      </c>
      <c r="T124" s="4">
        <f t="shared" ref="T124" si="12">T122+T123</f>
        <v>0</v>
      </c>
      <c r="U124" s="4">
        <f t="shared" ref="U124" si="13">U122+U123</f>
        <v>0</v>
      </c>
      <c r="V124" s="4">
        <f t="shared" ref="V124" si="14">V122+V123</f>
        <v>21</v>
      </c>
      <c r="W124" s="4">
        <f t="shared" ref="W124:AC124" si="15">W122+W123</f>
        <v>21</v>
      </c>
      <c r="X124" s="4">
        <f t="shared" si="15"/>
        <v>21</v>
      </c>
      <c r="Y124" s="4">
        <f t="shared" si="15"/>
        <v>0</v>
      </c>
      <c r="Z124" s="4">
        <f t="shared" si="15"/>
        <v>0</v>
      </c>
      <c r="AA124" s="4">
        <f t="shared" si="15"/>
        <v>0</v>
      </c>
      <c r="AB124" s="4">
        <f t="shared" si="15"/>
        <v>0</v>
      </c>
      <c r="AC124" s="4">
        <f t="shared" si="15"/>
        <v>0</v>
      </c>
      <c r="AD124" s="4">
        <f t="shared" si="9"/>
        <v>0</v>
      </c>
      <c r="AE124" s="4"/>
    </row>
    <row r="125" spans="1:31" ht="28.9" customHeight="1" x14ac:dyDescent="0.25">
      <c r="A125" s="23"/>
      <c r="B125" s="23"/>
      <c r="C125" s="24"/>
      <c r="D125" s="4"/>
      <c r="E125" s="25"/>
      <c r="F125" s="25"/>
      <c r="G125" s="25"/>
      <c r="H125" s="25"/>
      <c r="I125" s="25"/>
      <c r="J125" s="25"/>
      <c r="K125" s="25"/>
      <c r="L125" s="25"/>
      <c r="M125" s="74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4"/>
    </row>
    <row r="126" spans="1:31" ht="15.95" customHeight="1" x14ac:dyDescent="0.25">
      <c r="A126" s="23"/>
      <c r="B126" s="23"/>
      <c r="C126" s="2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</row>
    <row r="127" spans="1:31" ht="15.95" customHeight="1" x14ac:dyDescent="0.25">
      <c r="A127" s="23"/>
      <c r="B127" s="23"/>
      <c r="C127" s="2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</row>
    <row r="128" spans="1:31" ht="15.95" customHeight="1" x14ac:dyDescent="0.25">
      <c r="A128" s="23"/>
      <c r="B128" s="23"/>
      <c r="C128" s="2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</row>
    <row r="129" spans="1:31" ht="15.95" customHeight="1" x14ac:dyDescent="0.25">
      <c r="A129" s="23"/>
      <c r="B129" s="23"/>
      <c r="C129" s="2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</row>
    <row r="130" spans="1:31" ht="15.95" customHeight="1" x14ac:dyDescent="0.2">
      <c r="A130" s="26"/>
      <c r="B130" s="26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ht="15.95" customHeight="1" x14ac:dyDescent="0.2">
      <c r="A131" s="26"/>
      <c r="B131" s="26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</row>
    <row r="132" spans="1:31" ht="15.95" customHeight="1" x14ac:dyDescent="0.2">
      <c r="A132" s="26"/>
      <c r="B132" s="26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</row>
    <row r="133" spans="1:31" ht="15.95" customHeight="1" x14ac:dyDescent="0.2">
      <c r="A133" s="26"/>
      <c r="B133" s="26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</row>
    <row r="134" spans="1:31" ht="15.95" customHeight="1" x14ac:dyDescent="0.2">
      <c r="A134" s="26"/>
      <c r="B134" s="26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</row>
    <row r="135" spans="1:31" ht="15.95" customHeight="1" x14ac:dyDescent="0.2">
      <c r="A135" s="26"/>
      <c r="B135" s="26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ht="15.95" customHeight="1" x14ac:dyDescent="0.2">
      <c r="A136" s="26"/>
      <c r="B136" s="26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</row>
    <row r="137" spans="1:31" ht="15.95" customHeight="1" x14ac:dyDescent="0.2">
      <c r="A137" s="26"/>
      <c r="B137" s="26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</row>
    <row r="138" spans="1:31" ht="15.95" customHeight="1" x14ac:dyDescent="0.2">
      <c r="A138" s="26"/>
      <c r="B138" s="26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</row>
    <row r="139" spans="1:31" ht="15.95" customHeight="1" x14ac:dyDescent="0.2">
      <c r="A139" s="26"/>
      <c r="B139" s="26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</row>
    <row r="140" spans="1:31" ht="15.95" customHeight="1" x14ac:dyDescent="0.2">
      <c r="A140" s="26"/>
      <c r="B140" s="26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</row>
    <row r="141" spans="1:31" ht="15.95" customHeight="1" x14ac:dyDescent="0.2">
      <c r="A141" s="26"/>
      <c r="B141" s="26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</row>
    <row r="142" spans="1:31" ht="15.95" customHeight="1" x14ac:dyDescent="0.2">
      <c r="A142" s="26"/>
      <c r="B142" s="26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</row>
    <row r="143" spans="1:31" ht="15.95" customHeight="1" x14ac:dyDescent="0.2">
      <c r="A143" s="26"/>
      <c r="B143" s="26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</row>
    <row r="144" spans="1:31" ht="15.95" customHeight="1" x14ac:dyDescent="0.2">
      <c r="A144" s="26"/>
      <c r="B144" s="26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</row>
    <row r="145" spans="1:31" ht="15.95" customHeight="1" x14ac:dyDescent="0.2">
      <c r="A145" s="26"/>
      <c r="B145" s="26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</row>
    <row r="146" spans="1:31" x14ac:dyDescent="0.2">
      <c r="A146" s="26"/>
      <c r="B146" s="26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</row>
    <row r="147" spans="1:31" x14ac:dyDescent="0.2">
      <c r="A147" s="26"/>
      <c r="B147" s="26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</row>
  </sheetData>
  <conditionalFormatting sqref="D5:D8 D15 D19 D22 D25:D38 D43:D61 D64:D67">
    <cfRule type="colorScale" priority="58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8 D15 D19 D22 D25:D38 D43:D67">
    <cfRule type="colorScale" priority="58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8 D19 D15 D22 D25:D67">
    <cfRule type="colorScale" priority="58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">
    <cfRule type="colorScale" priority="7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 D5">
    <cfRule type="colorScale" priority="26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">
    <cfRule type="colorScale" priority="5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">
    <cfRule type="colorScale" priority="57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:D12"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"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"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D21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2 D5 D7 D15 D19 D37:D38 D60:D61 D29:D34 D43:D54 D66:D67">
    <cfRule type="colorScale" priority="58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2 D5 D7 D15 D19 D60:D61 D29:D34 D49:D54 D66:D67">
    <cfRule type="colorScale" priority="58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">
    <cfRule type="colorScale" priority="59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5">
    <cfRule type="colorScale" priority="6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6:D28">
    <cfRule type="colorScale" priority="48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9:D34">
    <cfRule type="colorScale" priority="39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:D36"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7:D38 D5:D8 D15 D19 D22 D25:D34 D43:D61 D64:D67">
    <cfRule type="colorScale" priority="58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7:D38">
    <cfRule type="colorScale" priority="9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9:D42">
    <cfRule type="colorScale" priority="2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3:D48">
    <cfRule type="colorScale" priority="9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:D54">
    <cfRule type="colorScale" priority="57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:D59">
    <cfRule type="colorScale" priority="54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0:D61 D5 D7 D15 D19 D22 D37:D38 D29:D34 D43:D54">
    <cfRule type="colorScale" priority="39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0:D61 D5 D22 D7 D15 D19 D29:D34 D49:D54">
    <cfRule type="colorScale" priority="38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0:D61 D5 D22 D7 D15 D19 D37:D38 D29:D34 D43:D54">
    <cfRule type="colorScale" priority="38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0:D61 D37:D38 D5:D7 D15 D19 D22 D25:D34 D43:D54 D64:D67">
    <cfRule type="colorScale" priority="58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0:D61 D37:D38 D29:D34 D43:D54">
    <cfRule type="colorScale" priority="39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0:D61 D49:D54">
    <cfRule type="colorScale" priority="38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0:D61">
    <cfRule type="colorScale" priority="10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2:D63">
    <cfRule type="colorScale" priority="55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4:D65 D37:D38 D5:D8 D15 D19 D22 D25:D34 D43:D61">
    <cfRule type="colorScale" priority="40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4:D65 D60:D61 D5 D7 D15 D19 D22 D37:D38 D29:D34 D43:D54">
    <cfRule type="colorScale" priority="33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4:D65 D60:D61 D5:D7 D15 D19 D22 D37:D38 D29:D34 D43:D54">
    <cfRule type="colorScale" priority="39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4:D65 D60:D61 D37:D38 D5:D7 D15 D19 D22 D25:D34 D43:D54">
    <cfRule type="colorScale" priority="40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4:D65 D60:D61 D37:D38 D29:D34 D43:D54">
    <cfRule type="colorScale" priority="32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4:D65">
    <cfRule type="colorScale" priority="7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6:D67">
    <cfRule type="colorScale" priority="58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8">
    <cfRule type="colorScale" priority="6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8:D96">
    <cfRule type="colorScale" priority="63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9:D70 D73">
    <cfRule type="colorScale" priority="10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9:D70 D75 D73">
    <cfRule type="colorScale" priority="22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9:D70 D86 D94 D73 D82 D90:D92 D75:D76">
    <cfRule type="colorScale" priority="52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9:D70 D94 D73 D82 D90:D92 D75:D76 D85:D86">
    <cfRule type="colorScale" priority="5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9:D70 D94 D73 D82 D90:D92 D96 D75:D76 D85:D86">
    <cfRule type="colorScale" priority="51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9:D70">
    <cfRule type="colorScale" priority="10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1:D72">
    <cfRule type="colorScale" priority="7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4">
    <cfRule type="colorScale" priority="63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5">
    <cfRule type="colorScale" priority="10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5:D96 D68:D73">
    <cfRule type="colorScale" priority="63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6">
    <cfRule type="colorScale" priority="9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colorScale" priority="5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8">
    <cfRule type="colorScale" priority="5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9:D81">
    <cfRule type="colorScale" priority="7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2">
    <cfRule type="colorScale" priority="9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3:D84">
    <cfRule type="colorScale" priority="60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5">
    <cfRule type="colorScale" priority="61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7">
    <cfRule type="colorScale" priority="6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8 D96 D90:D94 D75:D76 D68:D73 D79:D86">
    <cfRule type="colorScale" priority="52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8">
    <cfRule type="colorScale" priority="6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9">
    <cfRule type="colorScale" priority="4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0:D92 D69:D70 D86 D94 D73 D75">
    <cfRule type="colorScale" priority="51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0:D92 D69:D70 D86 D94 D73 D82 D75">
    <cfRule type="colorScale" priority="51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0:D92 D69:D70 D86 D94 D73">
    <cfRule type="colorScale" priority="5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0:D94 D96 D68:D73 D75:D88">
    <cfRule type="colorScale" priority="52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0:D94 D96 D75:D76 D68:D73 D79:D88">
    <cfRule type="colorScale" priority="52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0:D94 D96 D75:D76 D69:D73 D79:D86">
    <cfRule type="colorScale" priority="52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0:D94 D96 D75:D76 D85:D86 D69:D73 D79:D82">
    <cfRule type="colorScale" priority="52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0:D94 D96 D75:D77 D68:D73 D79:D88">
    <cfRule type="colorScale" priority="5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1">
    <cfRule type="colorScale" priority="10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3">
    <cfRule type="colorScale" priority="80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5">
    <cfRule type="colorScale" priority="4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6">
    <cfRule type="colorScale" priority="8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43307086614173229" right="0.23622047244094491" top="0.19685039370078741" bottom="0.15748031496062992" header="0.11811023622047245" footer="0.11811023622047245"/>
  <pageSetup paperSize="9" scale="50" orientation="portrait" r:id="rId1"/>
  <headerFooter alignWithMargins="0">
    <oddFooter>&amp;R&amp;9
&amp;VCP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3</vt:i4>
      </vt:variant>
    </vt:vector>
  </HeadingPairs>
  <TitlesOfParts>
    <vt:vector size="5" baseType="lpstr">
      <vt:lpstr>A</vt:lpstr>
      <vt:lpstr>B</vt:lpstr>
      <vt:lpstr>A!Udskriftsområde</vt:lpstr>
      <vt:lpstr>B!Udskriftsområde</vt:lpstr>
      <vt:lpstr>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Pedersen</dc:creator>
  <cp:lastModifiedBy>Palle Bredsgaard</cp:lastModifiedBy>
  <cp:lastPrinted>2026-01-08T09:03:30Z</cp:lastPrinted>
  <dcterms:created xsi:type="dcterms:W3CDTF">2012-10-03T07:23:46Z</dcterms:created>
  <dcterms:modified xsi:type="dcterms:W3CDTF">2026-03-18T15:41:38Z</dcterms:modified>
</cp:coreProperties>
</file>